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685" activeTab="0"/>
  </bookViews>
  <sheets>
    <sheet name="bảng kê" sheetId="1" r:id="rId1"/>
  </sheets>
  <definedNames>
    <definedName name="_xlnm._FilterDatabase" localSheetId="0" hidden="1">'bảng kê'!$A$6:$FJ$81</definedName>
    <definedName name="_xlfn.ANCHORARRAY" hidden="1">#NAME?</definedName>
    <definedName name="_xlnm.Print_Titles" localSheetId="0">'bảng kê'!$3:$6</definedName>
  </definedNames>
  <calcPr fullCalcOnLoad="1"/>
</workbook>
</file>

<file path=xl/sharedStrings.xml><?xml version="1.0" encoding="utf-8"?>
<sst xmlns="http://schemas.openxmlformats.org/spreadsheetml/2006/main" count="187" uniqueCount="72">
  <si>
    <t>STT</t>
  </si>
  <si>
    <t>Họ và tên chủ sử dụng</t>
  </si>
  <si>
    <r>
      <t xml:space="preserve">Địa chỉ thửa đất
</t>
    </r>
    <r>
      <rPr>
        <i/>
        <sz val="9"/>
        <rFont val="Times New Roman"/>
        <family val="1"/>
      </rPr>
      <t>(Xứ đồng)</t>
    </r>
  </si>
  <si>
    <r>
      <t>Diện tích thu hồi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</si>
  <si>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r>
      <t>Diện tích đất đã thu hồi và BT, HT tại các QĐ khác</t>
    </r>
    <r>
      <rPr>
        <i/>
        <sz val="9"/>
        <rFont val="Times New Roman"/>
        <family val="1"/>
      </rPr>
      <t xml:space="preserve">
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</si>
  <si>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Ghi chú</t>
  </si>
  <si>
    <t xml:space="preserve">Số 
Tờ </t>
  </si>
  <si>
    <t>Số thửa</t>
  </si>
  <si>
    <r>
      <t>Diện tích thửa đất</t>
    </r>
    <r>
      <rPr>
        <i/>
        <sz val="9"/>
        <rFont val="Times New Roman"/>
        <family val="1"/>
      </rPr>
      <t xml:space="preserve"> 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</si>
  <si>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Loại đất</t>
  </si>
  <si>
    <t>Số
 thửa</t>
  </si>
  <si>
    <r>
      <t xml:space="preserve">Diện tích thửa </t>
    </r>
    <r>
      <rPr>
        <i/>
        <sz val="9"/>
        <rFont val="Times New Roman"/>
        <family val="1"/>
      </rPr>
      <t>(m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)</t>
    </r>
  </si>
  <si>
    <t>Diện tích được  giao</t>
  </si>
  <si>
    <t>Tổng cộng</t>
  </si>
  <si>
    <t>Thông tin thửa đất theo bản đồ địa chính</t>
  </si>
  <si>
    <t>Thông tin thửa đất theo GCN,HS ĐC</t>
  </si>
  <si>
    <t>I. Thôn Kép Thượng</t>
  </si>
  <si>
    <t>Kép Thượng</t>
  </si>
  <si>
    <t>Đất giao cho  hộ</t>
  </si>
  <si>
    <t>DT Trong chỉ giới</t>
  </si>
  <si>
    <t>DT Ngoài chỉ giới</t>
  </si>
  <si>
    <t>Đất UBND xã quản lý</t>
  </si>
  <si>
    <t>Tổng DT thu hồi</t>
  </si>
  <si>
    <t>Dương Văn Toàn</t>
  </si>
  <si>
    <t>Dương Thị Hoàn</t>
  </si>
  <si>
    <t>Giáp Văn Hòe</t>
  </si>
  <si>
    <t>Dương Văn Lập</t>
  </si>
  <si>
    <t>Phùng Thị Lâm</t>
  </si>
  <si>
    <t>Dương Văn Thứ</t>
  </si>
  <si>
    <t>Giáp Thị Hoa</t>
  </si>
  <si>
    <t>Dương Văn Phúc</t>
  </si>
  <si>
    <t>Hoàng Ngọc Qúy</t>
  </si>
  <si>
    <t>Giáp Văn Hùng</t>
  </si>
  <si>
    <t>Dương Văn Chính</t>
  </si>
  <si>
    <t>Bùi Văn Hùng</t>
  </si>
  <si>
    <t>Bùi Thị Tình</t>
  </si>
  <si>
    <t>Tạ Văn Nghị</t>
  </si>
  <si>
    <t>Dương Văn Biều</t>
  </si>
  <si>
    <t>Đồng Thị Tám</t>
  </si>
  <si>
    <t>LUC</t>
  </si>
  <si>
    <t>Trần Thị Nội
Giáp Văn Chung</t>
  </si>
  <si>
    <t>696+504</t>
  </si>
  <si>
    <t>Tạ Văn Sự</t>
  </si>
  <si>
    <t>768+240</t>
  </si>
  <si>
    <t>Giáp Thị Sách
Nguyễn Văn Thắng</t>
  </si>
  <si>
    <t>Giáp Văn Đô
Dương Thị Nga</t>
  </si>
  <si>
    <t>Dương Văn Luyện
Vũ Thị Tâm</t>
  </si>
  <si>
    <t xml:space="preserve">Giáp Thị Mai </t>
  </si>
  <si>
    <t>Bùi Tiến Dũng
GCN Bùi Văn Dũng</t>
  </si>
  <si>
    <t>Dương Văn Phùng
Hoàng Thị Minh</t>
  </si>
  <si>
    <t>Đồng Xuân Thuấn
GCN Đồng Văn Thuấn</t>
  </si>
  <si>
    <t>Đồng Văn Biên</t>
  </si>
  <si>
    <t>120+192</t>
  </si>
  <si>
    <t xml:space="preserve"> </t>
  </si>
  <si>
    <t>Dương Văn Hồng
Phạm Thị Nền</t>
  </si>
  <si>
    <t>Dương Văn Túy</t>
  </si>
  <si>
    <t>Đỗ Văn Trường
Hoàng Thị Sợi</t>
  </si>
  <si>
    <t>Đồng Thị Sáu
Nguyễn Văn Thành</t>
  </si>
  <si>
    <t>59+21</t>
  </si>
  <si>
    <t>361+360</t>
  </si>
  <si>
    <t>336+672</t>
  </si>
  <si>
    <r>
      <t>Địa chỉ 
thường trú</t>
    </r>
    <r>
      <rPr>
        <i/>
        <sz val="9"/>
        <rFont val="Times New Roman"/>
        <family val="1"/>
      </rPr>
      <t xml:space="preserve">
(Thôn)</t>
    </r>
  </si>
  <si>
    <t>Dương Minh Châu-con
Giáp Thị Phương-vợ
GCN Dương Phương Lập</t>
  </si>
  <si>
    <t>Vũ Văn Hồng
Giáp Thị Thoa</t>
  </si>
  <si>
    <t>Dương Anh Tấn
Dương Anh Tuấn
Dương Anh Tần
Dương Thị Ngân
GCN Dương Văn Thư</t>
  </si>
  <si>
    <t>Dương Văn Tuệ
Dương Văn Tọa
Dương Quang Tiền
Dương Thị Dân 
Dương Thị Tuất
GCN Dương Văn Xoay</t>
  </si>
  <si>
    <t xml:space="preserve"> 
Vũ Thị Chức-vợ
Gíáp Văn Võ</t>
  </si>
  <si>
    <t>Dương Minh Tráng-con
Dương Văn Sĩ-con
Dương Thị Chi- con
Nguyễn Thị Tuyến-vợ
Dương Thị Lưu Ly-con
Dương Thị Trà My-con
GCN Dương Văn Hùng</t>
  </si>
  <si>
    <t>Vũ Thị Cành
GCN Nguyễn Thị Cành</t>
  </si>
  <si>
    <t>Dương Văn Thắng
GCN Dương Minh Thắng</t>
  </si>
  <si>
    <t>BẢNG THỐNG KÊ DIỆN TÍCH, LOẠI ĐẤT, CHỦ SỬ DỤNG ĐẤT THU HỒI THỰC HIỆN DỰ ÁN:
  KHU CÔNG NGHIỆP PHÚC SƠN, HUYỆN TÂN YÊN (THÔN KÉP THƯỢNG, XÃ LAM CỐT - ĐỢT 1)</t>
  </si>
  <si>
    <t>(Kèm theo Thông báo số 118/TB-UBND ngày 22/4/2024 của Ủy ban nhân dân huyện Tân Yên)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</si>
</sst>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  <numFmt numFmtId="172" formatCode="#,##0.0"/>
    <numFmt numFmtId="173" formatCode="_(* #,##0.0_);_(* \(#,##0.0\);_(* &quot;-&quot;??.0_);_(@_)"/>
    <numFmt numFmtId="174" formatCode="#,##0.0_);\(#,##0.0\)"/>
  </numFmts>
  <fonts count="49">
    <font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Arial"/>
      <family val="2"/>
    </font>
    <font>
      <i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9" fontId="8" fillId="0" borderId="10" xfId="42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69" fontId="3" fillId="0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69" fontId="8" fillId="0" borderId="10" xfId="42" applyNumberFormat="1" applyFont="1" applyFill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43" fontId="3" fillId="0" borderId="11" xfId="42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horizontal="right" vertical="center" wrapText="1"/>
    </xf>
    <xf numFmtId="169" fontId="3" fillId="0" borderId="10" xfId="42" applyNumberFormat="1" applyFont="1" applyFill="1" applyBorder="1" applyAlignment="1">
      <alignment horizontal="right" vertical="center" wrapText="1"/>
    </xf>
    <xf numFmtId="169" fontId="3" fillId="0" borderId="10" xfId="42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69" fontId="2" fillId="0" borderId="13" xfId="42" applyNumberFormat="1" applyFont="1" applyFill="1" applyBorder="1" applyAlignment="1">
      <alignment horizontal="right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9" fontId="8" fillId="0" borderId="14" xfId="42" applyNumberFormat="1" applyFont="1" applyFill="1" applyBorder="1" applyAlignment="1">
      <alignment horizontal="right" vertical="center" wrapText="1"/>
    </xf>
    <xf numFmtId="172" fontId="8" fillId="0" borderId="14" xfId="0" applyNumberFormat="1" applyFont="1" applyFill="1" applyBorder="1" applyAlignment="1">
      <alignment horizontal="right" vertical="center" wrapText="1"/>
    </xf>
    <xf numFmtId="169" fontId="8" fillId="0" borderId="14" xfId="42" applyNumberFormat="1" applyFont="1" applyFill="1" applyBorder="1" applyAlignment="1">
      <alignment horizontal="center" vertical="center" wrapText="1"/>
    </xf>
    <xf numFmtId="169" fontId="3" fillId="0" borderId="15" xfId="42" applyNumberFormat="1" applyFont="1" applyFill="1" applyBorder="1" applyAlignment="1">
      <alignment horizontal="center" vertical="center"/>
    </xf>
    <xf numFmtId="169" fontId="3" fillId="0" borderId="16" xfId="42" applyNumberFormat="1" applyFont="1" applyFill="1" applyBorder="1" applyAlignment="1">
      <alignment vertical="center" wrapText="1"/>
    </xf>
    <xf numFmtId="169" fontId="3" fillId="0" borderId="17" xfId="42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9" fontId="3" fillId="0" borderId="18" xfId="42" applyNumberFormat="1" applyFont="1" applyFill="1" applyBorder="1" applyAlignment="1">
      <alignment horizontal="center" vertical="center" wrapText="1"/>
    </xf>
    <xf numFmtId="169" fontId="3" fillId="0" borderId="17" xfId="42" applyNumberFormat="1" applyFont="1" applyFill="1" applyBorder="1" applyAlignment="1">
      <alignment horizontal="center" vertical="center" wrapText="1"/>
    </xf>
    <xf numFmtId="169" fontId="3" fillId="0" borderId="18" xfId="42" applyNumberFormat="1" applyFont="1" applyFill="1" applyBorder="1" applyAlignment="1">
      <alignment horizontal="center" vertical="center"/>
    </xf>
    <xf numFmtId="169" fontId="3" fillId="0" borderId="16" xfId="42" applyNumberFormat="1" applyFont="1" applyFill="1" applyBorder="1" applyAlignment="1">
      <alignment horizontal="center" vertical="center" wrapText="1"/>
    </xf>
    <xf numFmtId="169" fontId="3" fillId="0" borderId="18" xfId="42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9" fontId="8" fillId="0" borderId="18" xfId="42" applyNumberFormat="1" applyFont="1" applyFill="1" applyBorder="1" applyAlignment="1">
      <alignment vertical="center" wrapText="1"/>
    </xf>
    <xf numFmtId="171" fontId="8" fillId="0" borderId="18" xfId="0" applyNumberFormat="1" applyFont="1" applyFill="1" applyBorder="1" applyAlignment="1">
      <alignment horizontal="center" vertical="center" wrapText="1"/>
    </xf>
    <xf numFmtId="169" fontId="3" fillId="0" borderId="16" xfId="42" applyNumberFormat="1" applyFont="1" applyFill="1" applyBorder="1" applyAlignment="1">
      <alignment horizontal="center" vertical="center"/>
    </xf>
    <xf numFmtId="169" fontId="3" fillId="0" borderId="18" xfId="42" applyNumberFormat="1" applyFont="1" applyFill="1" applyBorder="1" applyAlignment="1">
      <alignment vertical="center"/>
    </xf>
    <xf numFmtId="169" fontId="3" fillId="0" borderId="17" xfId="42" applyNumberFormat="1" applyFont="1" applyFill="1" applyBorder="1" applyAlignment="1">
      <alignment vertical="center"/>
    </xf>
    <xf numFmtId="169" fontId="3" fillId="0" borderId="10" xfId="42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169" fontId="3" fillId="0" borderId="16" xfId="42" applyNumberFormat="1" applyFont="1" applyFill="1" applyBorder="1" applyAlignment="1">
      <alignment vertical="center"/>
    </xf>
    <xf numFmtId="169" fontId="3" fillId="0" borderId="19" xfId="42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169" fontId="8" fillId="0" borderId="18" xfId="42" applyNumberFormat="1" applyFont="1" applyFill="1" applyBorder="1" applyAlignment="1">
      <alignment horizontal="center" vertical="center" wrapText="1"/>
    </xf>
    <xf numFmtId="169" fontId="8" fillId="0" borderId="17" xfId="42" applyNumberFormat="1" applyFont="1" applyFill="1" applyBorder="1" applyAlignment="1">
      <alignment horizontal="center" vertical="center" wrapText="1"/>
    </xf>
    <xf numFmtId="17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9" fontId="3" fillId="0" borderId="18" xfId="42" applyNumberFormat="1" applyFont="1" applyFill="1" applyBorder="1" applyAlignment="1">
      <alignment horizontal="center" vertical="center"/>
    </xf>
    <xf numFmtId="169" fontId="3" fillId="0" borderId="16" xfId="42" applyNumberFormat="1" applyFont="1" applyFill="1" applyBorder="1" applyAlignment="1">
      <alignment horizontal="center" vertical="center"/>
    </xf>
    <xf numFmtId="169" fontId="3" fillId="0" borderId="18" xfId="42" applyNumberFormat="1" applyFont="1" applyFill="1" applyBorder="1" applyAlignment="1">
      <alignment horizontal="center" vertical="center" wrapText="1"/>
    </xf>
    <xf numFmtId="169" fontId="3" fillId="0" borderId="16" xfId="42" applyNumberFormat="1" applyFont="1" applyFill="1" applyBorder="1" applyAlignment="1">
      <alignment horizontal="center" vertical="center" wrapText="1"/>
    </xf>
    <xf numFmtId="171" fontId="8" fillId="0" borderId="18" xfId="0" applyNumberFormat="1" applyFont="1" applyFill="1" applyBorder="1" applyAlignment="1">
      <alignment horizontal="center" vertical="center" wrapText="1"/>
    </xf>
    <xf numFmtId="171" fontId="8" fillId="0" borderId="17" xfId="0" applyNumberFormat="1" applyFont="1" applyFill="1" applyBorder="1" applyAlignment="1">
      <alignment horizontal="center" vertical="center" wrapText="1"/>
    </xf>
    <xf numFmtId="169" fontId="3" fillId="0" borderId="17" xfId="42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9" fontId="3" fillId="0" borderId="10" xfId="42" applyNumberFormat="1" applyFont="1" applyFill="1" applyBorder="1" applyAlignment="1">
      <alignment horizontal="center" vertical="center" wrapText="1"/>
    </xf>
    <xf numFmtId="169" fontId="8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8" fillId="0" borderId="14" xfId="42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169" fontId="3" fillId="0" borderId="23" xfId="42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9" fontId="3" fillId="0" borderId="17" xfId="42" applyNumberFormat="1" applyFont="1" applyFill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5"/>
  <sheetViews>
    <sheetView tabSelected="1" workbookViewId="0" topLeftCell="A73">
      <selection activeCell="A2" sqref="A2:R2"/>
    </sheetView>
  </sheetViews>
  <sheetFormatPr defaultColWidth="9.140625" defaultRowHeight="12.75"/>
  <cols>
    <col min="1" max="1" width="4.8515625" style="11" customWidth="1"/>
    <col min="2" max="2" width="21.140625" style="10" customWidth="1"/>
    <col min="3" max="3" width="12.140625" style="10" customWidth="1"/>
    <col min="4" max="4" width="5.421875" style="10" hidden="1" customWidth="1"/>
    <col min="5" max="5" width="6.00390625" style="10" customWidth="1"/>
    <col min="6" max="6" width="5.57421875" style="11" customWidth="1"/>
    <col min="7" max="7" width="8.57421875" style="10" customWidth="1"/>
    <col min="8" max="9" width="6.00390625" style="11" customWidth="1"/>
    <col min="10" max="10" width="7.57421875" style="11" customWidth="1"/>
    <col min="11" max="11" width="7.7109375" style="11" customWidth="1"/>
    <col min="12" max="12" width="7.57421875" style="11" customWidth="1"/>
    <col min="13" max="13" width="7.7109375" style="11" customWidth="1"/>
    <col min="14" max="15" width="6.7109375" style="11" customWidth="1"/>
    <col min="16" max="16" width="8.7109375" style="11" customWidth="1"/>
    <col min="17" max="17" width="7.140625" style="11" customWidth="1"/>
    <col min="18" max="18" width="18.421875" style="10" customWidth="1"/>
    <col min="19" max="19" width="18.8515625" style="10" customWidth="1"/>
    <col min="20" max="20" width="16.00390625" style="11" customWidth="1"/>
    <col min="21" max="21" width="15.140625" style="10" customWidth="1"/>
    <col min="22" max="22" width="20.00390625" style="11" customWidth="1"/>
    <col min="23" max="166" width="9.140625" style="10" customWidth="1"/>
    <col min="167" max="16384" width="9.140625" style="12" customWidth="1"/>
  </cols>
  <sheetData>
    <row r="1" spans="1:166" s="9" customFormat="1" ht="30" customHeight="1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7"/>
      <c r="T1" s="8"/>
      <c r="U1" s="7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</row>
    <row r="2" spans="1:18" ht="19.5" customHeight="1">
      <c r="A2" s="111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0" ht="31.5" customHeight="1">
      <c r="A3" s="109" t="s">
        <v>0</v>
      </c>
      <c r="B3" s="109" t="s">
        <v>1</v>
      </c>
      <c r="C3" s="109" t="s">
        <v>61</v>
      </c>
      <c r="D3" s="109" t="s">
        <v>2</v>
      </c>
      <c r="E3" s="109" t="s">
        <v>14</v>
      </c>
      <c r="F3" s="109"/>
      <c r="G3" s="109"/>
      <c r="H3" s="109"/>
      <c r="I3" s="109" t="s">
        <v>15</v>
      </c>
      <c r="J3" s="109"/>
      <c r="K3" s="109"/>
      <c r="L3" s="109"/>
      <c r="M3" s="109" t="s">
        <v>3</v>
      </c>
      <c r="N3" s="109"/>
      <c r="O3" s="109"/>
      <c r="P3" s="109"/>
      <c r="Q3" s="109" t="s">
        <v>4</v>
      </c>
      <c r="R3" s="109" t="s">
        <v>5</v>
      </c>
      <c r="T3" s="13"/>
    </row>
    <row r="4" spans="1:20" ht="31.5" customHeight="1">
      <c r="A4" s="109"/>
      <c r="B4" s="109"/>
      <c r="C4" s="109"/>
      <c r="D4" s="109"/>
      <c r="E4" s="109" t="s">
        <v>6</v>
      </c>
      <c r="F4" s="109" t="s">
        <v>7</v>
      </c>
      <c r="G4" s="109" t="s">
        <v>8</v>
      </c>
      <c r="H4" s="109" t="s">
        <v>9</v>
      </c>
      <c r="I4" s="109" t="s">
        <v>6</v>
      </c>
      <c r="J4" s="109" t="s">
        <v>10</v>
      </c>
      <c r="K4" s="109" t="s">
        <v>11</v>
      </c>
      <c r="L4" s="109" t="s">
        <v>12</v>
      </c>
      <c r="M4" s="109" t="s">
        <v>18</v>
      </c>
      <c r="N4" s="109"/>
      <c r="O4" s="109" t="s">
        <v>21</v>
      </c>
      <c r="P4" s="109" t="s">
        <v>22</v>
      </c>
      <c r="Q4" s="109"/>
      <c r="R4" s="109"/>
      <c r="T4" s="13"/>
    </row>
    <row r="5" spans="1:166" ht="50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34" t="s">
        <v>19</v>
      </c>
      <c r="N5" s="34" t="s">
        <v>20</v>
      </c>
      <c r="O5" s="109"/>
      <c r="P5" s="109"/>
      <c r="Q5" s="109"/>
      <c r="R5" s="109"/>
      <c r="S5" s="14"/>
      <c r="T5" s="13"/>
      <c r="U5" s="12"/>
      <c r="V5" s="15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</row>
    <row r="6" spans="1:18" s="16" customFormat="1" ht="21" customHeight="1">
      <c r="A6" s="34">
        <v>1</v>
      </c>
      <c r="B6" s="34">
        <v>2</v>
      </c>
      <c r="C6" s="34">
        <v>3</v>
      </c>
      <c r="D6" s="34">
        <v>4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</row>
    <row r="7" spans="1:21" s="6" customFormat="1" ht="22.5" customHeight="1">
      <c r="A7" s="38"/>
      <c r="B7" s="39" t="s">
        <v>16</v>
      </c>
      <c r="C7" s="40"/>
      <c r="D7" s="40"/>
      <c r="E7" s="38"/>
      <c r="F7" s="41"/>
      <c r="G7" s="42"/>
      <c r="H7" s="38"/>
      <c r="I7" s="38"/>
      <c r="J7" s="38"/>
      <c r="K7" s="38"/>
      <c r="L7" s="38"/>
      <c r="M7" s="43"/>
      <c r="N7" s="42"/>
      <c r="O7" s="44"/>
      <c r="P7" s="42"/>
      <c r="Q7" s="101"/>
      <c r="R7" s="103"/>
      <c r="S7" s="5"/>
      <c r="T7" s="5"/>
      <c r="U7" s="5"/>
    </row>
    <row r="8" spans="1:21" s="6" customFormat="1" ht="22.5" customHeight="1">
      <c r="A8" s="93">
        <v>1</v>
      </c>
      <c r="B8" s="104" t="s">
        <v>57</v>
      </c>
      <c r="C8" s="95" t="s">
        <v>17</v>
      </c>
      <c r="D8" s="17"/>
      <c r="E8" s="3">
        <v>15</v>
      </c>
      <c r="F8" s="18">
        <v>2</v>
      </c>
      <c r="G8" s="2">
        <v>570.8</v>
      </c>
      <c r="H8" s="3" t="s">
        <v>39</v>
      </c>
      <c r="I8" s="3">
        <v>14</v>
      </c>
      <c r="J8" s="93">
        <v>14</v>
      </c>
      <c r="K8" s="93">
        <v>1704</v>
      </c>
      <c r="L8" s="93">
        <v>1704</v>
      </c>
      <c r="M8" s="19">
        <v>570.8</v>
      </c>
      <c r="N8" s="2"/>
      <c r="O8" s="20"/>
      <c r="P8" s="2">
        <f>M8+O8</f>
        <v>570.8</v>
      </c>
      <c r="Q8" s="99"/>
      <c r="R8" s="89"/>
      <c r="S8" s="5"/>
      <c r="T8" s="5"/>
      <c r="U8" s="5"/>
    </row>
    <row r="9" spans="1:21" s="6" customFormat="1" ht="22.5" customHeight="1">
      <c r="A9" s="93"/>
      <c r="B9" s="104"/>
      <c r="C9" s="95"/>
      <c r="D9" s="1"/>
      <c r="E9" s="26">
        <v>14</v>
      </c>
      <c r="F9" s="1">
        <v>26</v>
      </c>
      <c r="G9" s="2">
        <v>498.3</v>
      </c>
      <c r="H9" s="3" t="s">
        <v>39</v>
      </c>
      <c r="I9" s="3">
        <v>14</v>
      </c>
      <c r="J9" s="93"/>
      <c r="K9" s="93"/>
      <c r="L9" s="93"/>
      <c r="M9" s="28">
        <v>498.3</v>
      </c>
      <c r="N9" s="29"/>
      <c r="O9" s="29"/>
      <c r="P9" s="2">
        <f>M9+O9</f>
        <v>498.3</v>
      </c>
      <c r="Q9" s="99"/>
      <c r="R9" s="89"/>
      <c r="S9" s="5"/>
      <c r="T9" s="5"/>
      <c r="U9" s="5"/>
    </row>
    <row r="10" spans="1:21" s="6" customFormat="1" ht="18" customHeight="1">
      <c r="A10" s="93"/>
      <c r="B10" s="104"/>
      <c r="C10" s="95"/>
      <c r="D10" s="1"/>
      <c r="E10" s="105">
        <v>14</v>
      </c>
      <c r="F10" s="100">
        <v>50</v>
      </c>
      <c r="G10" s="99">
        <v>966.3</v>
      </c>
      <c r="H10" s="93" t="s">
        <v>39</v>
      </c>
      <c r="I10" s="3">
        <v>14</v>
      </c>
      <c r="J10" s="93"/>
      <c r="K10" s="93"/>
      <c r="L10" s="93"/>
      <c r="M10" s="102">
        <v>966.3</v>
      </c>
      <c r="N10" s="98"/>
      <c r="O10" s="98"/>
      <c r="P10" s="99">
        <f>M10+O10</f>
        <v>966.3</v>
      </c>
      <c r="Q10" s="99"/>
      <c r="R10" s="89"/>
      <c r="S10" s="5"/>
      <c r="T10" s="5"/>
      <c r="U10" s="5"/>
    </row>
    <row r="11" spans="1:21" s="6" customFormat="1" ht="20.25" customHeight="1">
      <c r="A11" s="93"/>
      <c r="B11" s="104"/>
      <c r="C11" s="95"/>
      <c r="D11" s="1"/>
      <c r="E11" s="105"/>
      <c r="F11" s="100"/>
      <c r="G11" s="99"/>
      <c r="H11" s="93"/>
      <c r="I11" s="3">
        <v>14</v>
      </c>
      <c r="J11" s="3">
        <v>45</v>
      </c>
      <c r="K11" s="3">
        <v>216</v>
      </c>
      <c r="L11" s="3">
        <v>216</v>
      </c>
      <c r="M11" s="102"/>
      <c r="N11" s="98"/>
      <c r="O11" s="98"/>
      <c r="P11" s="99"/>
      <c r="Q11" s="99"/>
      <c r="R11" s="89"/>
      <c r="S11" s="5"/>
      <c r="T11" s="5"/>
      <c r="U11" s="5"/>
    </row>
    <row r="12" spans="1:21" s="6" customFormat="1" ht="22.5" customHeight="1">
      <c r="A12" s="48">
        <v>2</v>
      </c>
      <c r="B12" s="49" t="s">
        <v>23</v>
      </c>
      <c r="C12" s="32" t="s">
        <v>17</v>
      </c>
      <c r="D12" s="1"/>
      <c r="E12" s="26">
        <v>15</v>
      </c>
      <c r="F12" s="1">
        <v>19</v>
      </c>
      <c r="G12" s="2">
        <v>167.7</v>
      </c>
      <c r="H12" s="3" t="s">
        <v>39</v>
      </c>
      <c r="I12" s="3">
        <v>14</v>
      </c>
      <c r="J12" s="1">
        <v>11</v>
      </c>
      <c r="K12" s="1">
        <v>144</v>
      </c>
      <c r="L12" s="1">
        <v>144</v>
      </c>
      <c r="M12" s="28">
        <v>167.7</v>
      </c>
      <c r="N12" s="29"/>
      <c r="O12" s="29"/>
      <c r="P12" s="2">
        <f aca="true" t="shared" si="0" ref="P12:P18">M12+O12</f>
        <v>167.7</v>
      </c>
      <c r="Q12" s="54"/>
      <c r="R12" s="52"/>
      <c r="S12" s="5"/>
      <c r="T12" s="5"/>
      <c r="U12" s="5"/>
    </row>
    <row r="13" spans="1:21" s="6" customFormat="1" ht="20.25" customHeight="1">
      <c r="A13" s="74">
        <v>3</v>
      </c>
      <c r="B13" s="76" t="s">
        <v>46</v>
      </c>
      <c r="C13" s="95" t="s">
        <v>17</v>
      </c>
      <c r="D13" s="1"/>
      <c r="E13" s="26">
        <v>15</v>
      </c>
      <c r="F13" s="1">
        <v>5</v>
      </c>
      <c r="G13" s="2">
        <v>294.3</v>
      </c>
      <c r="H13" s="3" t="s">
        <v>39</v>
      </c>
      <c r="I13" s="3">
        <v>14</v>
      </c>
      <c r="J13" s="1">
        <v>109</v>
      </c>
      <c r="K13" s="1">
        <v>216</v>
      </c>
      <c r="L13" s="1">
        <v>216</v>
      </c>
      <c r="M13" s="28">
        <v>294.3</v>
      </c>
      <c r="N13" s="29"/>
      <c r="O13" s="29"/>
      <c r="P13" s="2">
        <f t="shared" si="0"/>
        <v>294.3</v>
      </c>
      <c r="Q13" s="54"/>
      <c r="R13" s="52"/>
      <c r="S13" s="5"/>
      <c r="T13" s="5"/>
      <c r="U13" s="5"/>
    </row>
    <row r="14" spans="1:21" s="6" customFormat="1" ht="19.5" customHeight="1">
      <c r="A14" s="79"/>
      <c r="B14" s="76"/>
      <c r="C14" s="95"/>
      <c r="D14" s="1"/>
      <c r="E14" s="55">
        <v>15</v>
      </c>
      <c r="F14" s="56">
        <v>202</v>
      </c>
      <c r="G14" s="57">
        <v>625.5</v>
      </c>
      <c r="H14" s="3" t="s">
        <v>39</v>
      </c>
      <c r="I14" s="3">
        <v>14</v>
      </c>
      <c r="J14" s="1">
        <v>10</v>
      </c>
      <c r="K14" s="1">
        <v>600</v>
      </c>
      <c r="L14" s="1">
        <v>600</v>
      </c>
      <c r="M14" s="58">
        <v>572.6</v>
      </c>
      <c r="N14" s="50">
        <v>52.9</v>
      </c>
      <c r="O14" s="50"/>
      <c r="P14" s="2">
        <f t="shared" si="0"/>
        <v>572.6</v>
      </c>
      <c r="Q14" s="46"/>
      <c r="R14" s="59"/>
      <c r="S14" s="5"/>
      <c r="T14" s="5"/>
      <c r="U14" s="5"/>
    </row>
    <row r="15" spans="1:21" s="6" customFormat="1" ht="21.75" customHeight="1">
      <c r="A15" s="93">
        <v>4</v>
      </c>
      <c r="B15" s="94" t="s">
        <v>24</v>
      </c>
      <c r="C15" s="95" t="s">
        <v>17</v>
      </c>
      <c r="D15" s="1"/>
      <c r="E15" s="26">
        <v>15</v>
      </c>
      <c r="F15" s="1">
        <v>6</v>
      </c>
      <c r="G15" s="2">
        <v>870.5</v>
      </c>
      <c r="H15" s="3" t="s">
        <v>39</v>
      </c>
      <c r="I15" s="3">
        <v>14</v>
      </c>
      <c r="J15" s="1">
        <v>102</v>
      </c>
      <c r="K15" s="1">
        <v>720</v>
      </c>
      <c r="L15" s="1">
        <v>720</v>
      </c>
      <c r="M15" s="28">
        <v>870.5</v>
      </c>
      <c r="N15" s="29"/>
      <c r="O15" s="29"/>
      <c r="P15" s="2">
        <f t="shared" si="0"/>
        <v>870.5</v>
      </c>
      <c r="Q15" s="88"/>
      <c r="R15" s="88"/>
      <c r="S15" s="83"/>
      <c r="T15" s="5"/>
      <c r="U15" s="5"/>
    </row>
    <row r="16" spans="1:21" s="6" customFormat="1" ht="19.5" customHeight="1">
      <c r="A16" s="93"/>
      <c r="B16" s="94"/>
      <c r="C16" s="95"/>
      <c r="D16" s="1"/>
      <c r="E16" s="26">
        <v>15</v>
      </c>
      <c r="F16" s="1">
        <v>89</v>
      </c>
      <c r="G16" s="2">
        <v>500.6</v>
      </c>
      <c r="H16" s="3" t="s">
        <v>39</v>
      </c>
      <c r="I16" s="3">
        <v>14</v>
      </c>
      <c r="J16" s="1">
        <v>49</v>
      </c>
      <c r="K16" s="1">
        <v>336</v>
      </c>
      <c r="L16" s="1">
        <v>336</v>
      </c>
      <c r="M16" s="28">
        <v>500.6</v>
      </c>
      <c r="N16" s="29"/>
      <c r="O16" s="29"/>
      <c r="P16" s="2">
        <f t="shared" si="0"/>
        <v>500.6</v>
      </c>
      <c r="Q16" s="89"/>
      <c r="R16" s="89"/>
      <c r="S16" s="84"/>
      <c r="T16" s="5"/>
      <c r="U16" s="5"/>
    </row>
    <row r="17" spans="1:21" s="6" customFormat="1" ht="18.75" customHeight="1">
      <c r="A17" s="93"/>
      <c r="B17" s="94"/>
      <c r="C17" s="95"/>
      <c r="D17" s="1"/>
      <c r="E17" s="26">
        <v>15</v>
      </c>
      <c r="F17" s="1">
        <v>106</v>
      </c>
      <c r="G17" s="2">
        <v>356.4</v>
      </c>
      <c r="H17" s="3" t="s">
        <v>39</v>
      </c>
      <c r="I17" s="3">
        <v>14</v>
      </c>
      <c r="J17" s="1">
        <v>103</v>
      </c>
      <c r="K17" s="1">
        <v>288</v>
      </c>
      <c r="L17" s="1">
        <v>288</v>
      </c>
      <c r="M17" s="28">
        <v>356.4</v>
      </c>
      <c r="N17" s="29"/>
      <c r="O17" s="29"/>
      <c r="P17" s="2">
        <f t="shared" si="0"/>
        <v>356.4</v>
      </c>
      <c r="Q17" s="92"/>
      <c r="R17" s="92"/>
      <c r="S17" s="85"/>
      <c r="T17" s="5"/>
      <c r="U17" s="5"/>
    </row>
    <row r="18" spans="1:21" s="6" customFormat="1" ht="20.25" customHeight="1">
      <c r="A18" s="93">
        <v>5</v>
      </c>
      <c r="B18" s="94" t="s">
        <v>49</v>
      </c>
      <c r="C18" s="95" t="s">
        <v>17</v>
      </c>
      <c r="D18" s="1"/>
      <c r="E18" s="70">
        <v>15</v>
      </c>
      <c r="F18" s="100">
        <v>21</v>
      </c>
      <c r="G18" s="99">
        <v>406.9</v>
      </c>
      <c r="H18" s="93" t="s">
        <v>39</v>
      </c>
      <c r="I18" s="3">
        <v>14</v>
      </c>
      <c r="J18" s="1">
        <v>45</v>
      </c>
      <c r="K18" s="1">
        <v>216</v>
      </c>
      <c r="L18" s="1">
        <v>216</v>
      </c>
      <c r="M18" s="102">
        <v>406.9</v>
      </c>
      <c r="N18" s="88"/>
      <c r="O18" s="88"/>
      <c r="P18" s="81">
        <f t="shared" si="0"/>
        <v>406.9</v>
      </c>
      <c r="Q18" s="88"/>
      <c r="R18" s="86"/>
      <c r="S18" s="5"/>
      <c r="T18" s="5"/>
      <c r="U18" s="5"/>
    </row>
    <row r="19" spans="1:21" s="6" customFormat="1" ht="23.25" customHeight="1">
      <c r="A19" s="93"/>
      <c r="B19" s="94"/>
      <c r="C19" s="95"/>
      <c r="D19" s="1"/>
      <c r="E19" s="78"/>
      <c r="F19" s="100"/>
      <c r="G19" s="99"/>
      <c r="H19" s="93"/>
      <c r="I19" s="3">
        <v>14</v>
      </c>
      <c r="J19" s="1">
        <v>45</v>
      </c>
      <c r="K19" s="1">
        <v>264</v>
      </c>
      <c r="L19" s="1">
        <v>264</v>
      </c>
      <c r="M19" s="102"/>
      <c r="N19" s="92"/>
      <c r="O19" s="92"/>
      <c r="P19" s="82"/>
      <c r="Q19" s="89"/>
      <c r="R19" s="87"/>
      <c r="S19" s="5"/>
      <c r="T19" s="5"/>
      <c r="U19" s="5"/>
    </row>
    <row r="20" spans="1:21" s="6" customFormat="1" ht="15" customHeight="1">
      <c r="A20" s="93"/>
      <c r="B20" s="94"/>
      <c r="C20" s="95"/>
      <c r="D20" s="1"/>
      <c r="E20" s="26">
        <v>15</v>
      </c>
      <c r="F20" s="1">
        <v>135</v>
      </c>
      <c r="G20" s="2">
        <v>147.2</v>
      </c>
      <c r="H20" s="3" t="s">
        <v>39</v>
      </c>
      <c r="I20" s="3">
        <v>14</v>
      </c>
      <c r="J20" s="1">
        <v>136</v>
      </c>
      <c r="K20" s="1">
        <v>168</v>
      </c>
      <c r="L20" s="1">
        <v>168</v>
      </c>
      <c r="M20" s="28">
        <v>147.2</v>
      </c>
      <c r="N20" s="29"/>
      <c r="O20" s="29"/>
      <c r="P20" s="2">
        <f aca="true" t="shared" si="1" ref="P20:P43">M20+O20</f>
        <v>147.2</v>
      </c>
      <c r="Q20" s="92"/>
      <c r="R20" s="106"/>
      <c r="S20" s="5"/>
      <c r="T20" s="5"/>
      <c r="U20" s="5"/>
    </row>
    <row r="21" spans="1:21" s="6" customFormat="1" ht="22.5" customHeight="1">
      <c r="A21" s="74">
        <v>6</v>
      </c>
      <c r="B21" s="76" t="s">
        <v>25</v>
      </c>
      <c r="C21" s="96" t="s">
        <v>17</v>
      </c>
      <c r="D21" s="1"/>
      <c r="E21" s="26">
        <v>15</v>
      </c>
      <c r="F21" s="1">
        <v>24</v>
      </c>
      <c r="G21" s="2">
        <v>819.7</v>
      </c>
      <c r="H21" s="3" t="s">
        <v>39</v>
      </c>
      <c r="I21" s="3">
        <v>14</v>
      </c>
      <c r="J21" s="1">
        <v>109</v>
      </c>
      <c r="K21" s="1">
        <v>720</v>
      </c>
      <c r="L21" s="1">
        <v>720</v>
      </c>
      <c r="M21" s="28">
        <v>819.7</v>
      </c>
      <c r="N21" s="29"/>
      <c r="O21" s="29"/>
      <c r="P21" s="2">
        <f t="shared" si="1"/>
        <v>819.7</v>
      </c>
      <c r="Q21" s="88"/>
      <c r="R21" s="86"/>
      <c r="S21" s="5"/>
      <c r="T21" s="5"/>
      <c r="U21" s="5"/>
    </row>
    <row r="22" spans="1:21" s="6" customFormat="1" ht="22.5" customHeight="1">
      <c r="A22" s="75"/>
      <c r="B22" s="77"/>
      <c r="C22" s="97"/>
      <c r="D22" s="1"/>
      <c r="E22" s="26">
        <v>15</v>
      </c>
      <c r="F22" s="1">
        <v>57</v>
      </c>
      <c r="G22" s="2">
        <v>167.1</v>
      </c>
      <c r="H22" s="3" t="s">
        <v>39</v>
      </c>
      <c r="I22" s="3">
        <v>14</v>
      </c>
      <c r="J22" s="1">
        <v>216</v>
      </c>
      <c r="K22" s="1">
        <v>144</v>
      </c>
      <c r="L22" s="1">
        <v>144</v>
      </c>
      <c r="M22" s="28">
        <v>167.1</v>
      </c>
      <c r="N22" s="29"/>
      <c r="O22" s="29"/>
      <c r="P22" s="2">
        <f t="shared" si="1"/>
        <v>167.1</v>
      </c>
      <c r="Q22" s="92"/>
      <c r="R22" s="106"/>
      <c r="S22" s="5"/>
      <c r="T22" s="5"/>
      <c r="U22" s="5"/>
    </row>
    <row r="23" spans="1:21" s="6" customFormat="1" ht="22.5" customHeight="1">
      <c r="A23" s="74">
        <v>7</v>
      </c>
      <c r="B23" s="76" t="s">
        <v>26</v>
      </c>
      <c r="C23" s="96" t="s">
        <v>17</v>
      </c>
      <c r="D23" s="1"/>
      <c r="E23" s="26">
        <v>15</v>
      </c>
      <c r="F23" s="1">
        <v>20</v>
      </c>
      <c r="G23" s="2">
        <v>145.2</v>
      </c>
      <c r="H23" s="3" t="s">
        <v>39</v>
      </c>
      <c r="I23" s="3">
        <v>14</v>
      </c>
      <c r="J23" s="1">
        <v>86</v>
      </c>
      <c r="K23" s="1">
        <v>144</v>
      </c>
      <c r="L23" s="1">
        <v>144</v>
      </c>
      <c r="M23" s="28">
        <v>145.2</v>
      </c>
      <c r="N23" s="29"/>
      <c r="O23" s="29"/>
      <c r="P23" s="2">
        <f t="shared" si="1"/>
        <v>145.2</v>
      </c>
      <c r="Q23" s="54"/>
      <c r="R23" s="60"/>
      <c r="S23" s="5"/>
      <c r="T23" s="5"/>
      <c r="U23" s="5"/>
    </row>
    <row r="24" spans="1:21" s="6" customFormat="1" ht="22.5" customHeight="1">
      <c r="A24" s="75"/>
      <c r="B24" s="77"/>
      <c r="C24" s="97"/>
      <c r="D24" s="1"/>
      <c r="E24" s="26">
        <v>6</v>
      </c>
      <c r="F24" s="1">
        <v>265</v>
      </c>
      <c r="G24" s="2">
        <v>458.8</v>
      </c>
      <c r="H24" s="3" t="s">
        <v>39</v>
      </c>
      <c r="I24" s="3">
        <v>14</v>
      </c>
      <c r="J24" s="1">
        <v>87</v>
      </c>
      <c r="K24" s="1">
        <v>432</v>
      </c>
      <c r="L24" s="1">
        <v>432</v>
      </c>
      <c r="M24" s="28">
        <v>458.8</v>
      </c>
      <c r="N24" s="29"/>
      <c r="O24" s="29"/>
      <c r="P24" s="2">
        <f t="shared" si="1"/>
        <v>458.8</v>
      </c>
      <c r="Q24" s="47"/>
      <c r="R24" s="61"/>
      <c r="S24" s="5"/>
      <c r="T24" s="5"/>
      <c r="U24" s="5"/>
    </row>
    <row r="25" spans="1:21" s="6" customFormat="1" ht="22.5" customHeight="1">
      <c r="A25" s="93">
        <v>8</v>
      </c>
      <c r="B25" s="76" t="s">
        <v>27</v>
      </c>
      <c r="C25" s="96" t="s">
        <v>17</v>
      </c>
      <c r="D25" s="1"/>
      <c r="E25" s="26">
        <v>15</v>
      </c>
      <c r="F25" s="1">
        <v>41</v>
      </c>
      <c r="G25" s="2">
        <v>459.1</v>
      </c>
      <c r="H25" s="3" t="s">
        <v>39</v>
      </c>
      <c r="I25" s="3">
        <v>14</v>
      </c>
      <c r="J25" s="1">
        <v>107</v>
      </c>
      <c r="K25" s="1">
        <v>480</v>
      </c>
      <c r="L25" s="1">
        <v>480</v>
      </c>
      <c r="M25" s="28">
        <v>459.1</v>
      </c>
      <c r="N25" s="29"/>
      <c r="O25" s="29"/>
      <c r="P25" s="2">
        <f t="shared" si="1"/>
        <v>459.1</v>
      </c>
      <c r="Q25" s="88"/>
      <c r="R25" s="86"/>
      <c r="S25" s="5"/>
      <c r="T25" s="5"/>
      <c r="U25" s="5"/>
    </row>
    <row r="26" spans="1:21" s="6" customFormat="1" ht="22.5" customHeight="1">
      <c r="A26" s="93"/>
      <c r="B26" s="80"/>
      <c r="C26" s="108"/>
      <c r="D26" s="1"/>
      <c r="E26" s="26">
        <v>15</v>
      </c>
      <c r="F26" s="1">
        <v>137</v>
      </c>
      <c r="G26" s="2">
        <v>251.4</v>
      </c>
      <c r="H26" s="3" t="s">
        <v>39</v>
      </c>
      <c r="I26" s="3">
        <v>14</v>
      </c>
      <c r="J26" s="1">
        <v>10</v>
      </c>
      <c r="K26" s="1">
        <v>240</v>
      </c>
      <c r="L26" s="1">
        <v>240</v>
      </c>
      <c r="M26" s="28">
        <v>251.4</v>
      </c>
      <c r="N26" s="29"/>
      <c r="O26" s="29"/>
      <c r="P26" s="2">
        <f t="shared" si="1"/>
        <v>251.4</v>
      </c>
      <c r="Q26" s="89"/>
      <c r="R26" s="87"/>
      <c r="S26" s="5"/>
      <c r="T26" s="5"/>
      <c r="U26" s="5"/>
    </row>
    <row r="27" spans="1:21" s="6" customFormat="1" ht="22.5" customHeight="1">
      <c r="A27" s="93"/>
      <c r="B27" s="77"/>
      <c r="C27" s="97"/>
      <c r="D27" s="1"/>
      <c r="E27" s="26">
        <v>15</v>
      </c>
      <c r="F27" s="1">
        <v>185</v>
      </c>
      <c r="G27" s="2">
        <v>355</v>
      </c>
      <c r="H27" s="3" t="s">
        <v>39</v>
      </c>
      <c r="I27" s="3">
        <v>14</v>
      </c>
      <c r="J27" s="1">
        <v>90</v>
      </c>
      <c r="K27" s="1">
        <v>360</v>
      </c>
      <c r="L27" s="1">
        <v>360</v>
      </c>
      <c r="M27" s="28">
        <v>355</v>
      </c>
      <c r="N27" s="29"/>
      <c r="O27" s="29"/>
      <c r="P27" s="2">
        <f t="shared" si="1"/>
        <v>355</v>
      </c>
      <c r="Q27" s="92"/>
      <c r="R27" s="106"/>
      <c r="S27" s="5"/>
      <c r="T27" s="5"/>
      <c r="U27" s="5"/>
    </row>
    <row r="28" spans="1:21" s="6" customFormat="1" ht="22.5" customHeight="1">
      <c r="A28" s="93">
        <v>9</v>
      </c>
      <c r="B28" s="94" t="s">
        <v>45</v>
      </c>
      <c r="C28" s="95" t="s">
        <v>17</v>
      </c>
      <c r="D28" s="1"/>
      <c r="E28" s="26">
        <v>15</v>
      </c>
      <c r="F28" s="1">
        <v>43</v>
      </c>
      <c r="G28" s="2">
        <v>738.1</v>
      </c>
      <c r="H28" s="3" t="s">
        <v>39</v>
      </c>
      <c r="I28" s="3">
        <v>14</v>
      </c>
      <c r="J28" s="1" t="s">
        <v>58</v>
      </c>
      <c r="K28" s="1" t="s">
        <v>59</v>
      </c>
      <c r="L28" s="1">
        <v>721</v>
      </c>
      <c r="M28" s="28">
        <v>738.1</v>
      </c>
      <c r="N28" s="29"/>
      <c r="O28" s="29"/>
      <c r="P28" s="2">
        <f t="shared" si="1"/>
        <v>738.1</v>
      </c>
      <c r="Q28" s="88"/>
      <c r="R28" s="86"/>
      <c r="S28" s="5"/>
      <c r="T28" s="5"/>
      <c r="U28" s="5"/>
    </row>
    <row r="29" spans="1:21" s="6" customFormat="1" ht="22.5" customHeight="1">
      <c r="A29" s="93"/>
      <c r="B29" s="94"/>
      <c r="C29" s="95"/>
      <c r="D29" s="1"/>
      <c r="E29" s="26">
        <v>14</v>
      </c>
      <c r="F29" s="1">
        <v>49</v>
      </c>
      <c r="G29" s="2">
        <v>1380.6</v>
      </c>
      <c r="H29" s="3" t="s">
        <v>39</v>
      </c>
      <c r="I29" s="3">
        <v>14</v>
      </c>
      <c r="J29" s="1">
        <v>6</v>
      </c>
      <c r="K29" s="1">
        <v>1128</v>
      </c>
      <c r="L29" s="1">
        <v>1128</v>
      </c>
      <c r="M29" s="28">
        <v>1380.6</v>
      </c>
      <c r="N29" s="29"/>
      <c r="O29" s="29"/>
      <c r="P29" s="2">
        <f t="shared" si="1"/>
        <v>1380.6</v>
      </c>
      <c r="Q29" s="89"/>
      <c r="R29" s="87"/>
      <c r="S29" s="5"/>
      <c r="T29" s="5"/>
      <c r="U29" s="5"/>
    </row>
    <row r="30" spans="1:21" s="6" customFormat="1" ht="27" customHeight="1">
      <c r="A30" s="3">
        <v>10</v>
      </c>
      <c r="B30" s="33" t="s">
        <v>29</v>
      </c>
      <c r="C30" s="17" t="s">
        <v>17</v>
      </c>
      <c r="D30" s="1"/>
      <c r="E30" s="26">
        <v>15</v>
      </c>
      <c r="F30" s="1">
        <v>56</v>
      </c>
      <c r="G30" s="2">
        <v>418.7</v>
      </c>
      <c r="H30" s="3" t="s">
        <v>39</v>
      </c>
      <c r="I30" s="3">
        <v>14</v>
      </c>
      <c r="J30" s="1">
        <v>58</v>
      </c>
      <c r="K30" s="1">
        <v>360</v>
      </c>
      <c r="L30" s="1">
        <v>360</v>
      </c>
      <c r="M30" s="28">
        <v>418.7</v>
      </c>
      <c r="N30" s="29"/>
      <c r="O30" s="29"/>
      <c r="P30" s="2">
        <f t="shared" si="1"/>
        <v>418.7</v>
      </c>
      <c r="Q30" s="47"/>
      <c r="R30" s="61"/>
      <c r="S30" s="5"/>
      <c r="T30" s="5"/>
      <c r="U30" s="5"/>
    </row>
    <row r="31" spans="1:21" s="6" customFormat="1" ht="22.5" customHeight="1">
      <c r="A31" s="3">
        <v>11</v>
      </c>
      <c r="B31" s="33" t="s">
        <v>47</v>
      </c>
      <c r="C31" s="17" t="s">
        <v>17</v>
      </c>
      <c r="D31" s="1"/>
      <c r="E31" s="26">
        <v>15</v>
      </c>
      <c r="F31" s="1">
        <v>70</v>
      </c>
      <c r="G31" s="2">
        <v>493</v>
      </c>
      <c r="H31" s="3" t="s">
        <v>39</v>
      </c>
      <c r="I31" s="3">
        <v>14</v>
      </c>
      <c r="J31" s="1">
        <v>101</v>
      </c>
      <c r="K31" s="1">
        <v>792</v>
      </c>
      <c r="L31" s="1">
        <v>792</v>
      </c>
      <c r="M31" s="28">
        <v>493</v>
      </c>
      <c r="N31" s="29"/>
      <c r="O31" s="29"/>
      <c r="P31" s="2">
        <f t="shared" si="1"/>
        <v>493</v>
      </c>
      <c r="Q31" s="30"/>
      <c r="R31" s="62"/>
      <c r="S31" s="5"/>
      <c r="T31" s="5"/>
      <c r="U31" s="5"/>
    </row>
    <row r="32" spans="1:21" s="6" customFormat="1" ht="22.5" customHeight="1">
      <c r="A32" s="3">
        <v>12</v>
      </c>
      <c r="B32" s="33" t="s">
        <v>51</v>
      </c>
      <c r="C32" s="32" t="s">
        <v>17</v>
      </c>
      <c r="D32" s="1"/>
      <c r="E32" s="26">
        <v>15</v>
      </c>
      <c r="F32" s="1">
        <v>157</v>
      </c>
      <c r="G32" s="20">
        <v>633.1</v>
      </c>
      <c r="H32" s="3" t="s">
        <v>39</v>
      </c>
      <c r="I32" s="3">
        <v>14</v>
      </c>
      <c r="J32" s="1">
        <v>10</v>
      </c>
      <c r="K32" s="1">
        <v>528</v>
      </c>
      <c r="L32" s="1">
        <v>528</v>
      </c>
      <c r="M32" s="37">
        <v>521.8</v>
      </c>
      <c r="N32" s="37">
        <v>111.3</v>
      </c>
      <c r="O32" s="37"/>
      <c r="P32" s="37">
        <f t="shared" si="1"/>
        <v>521.8</v>
      </c>
      <c r="Q32" s="37"/>
      <c r="R32" s="62"/>
      <c r="S32" s="5"/>
      <c r="T32" s="5"/>
      <c r="U32" s="5"/>
    </row>
    <row r="33" spans="1:21" s="6" customFormat="1" ht="67.5" customHeight="1">
      <c r="A33" s="3">
        <v>13</v>
      </c>
      <c r="B33" s="33" t="s">
        <v>64</v>
      </c>
      <c r="C33" s="17" t="s">
        <v>17</v>
      </c>
      <c r="D33" s="1"/>
      <c r="E33" s="26">
        <v>15</v>
      </c>
      <c r="F33" s="1">
        <v>108</v>
      </c>
      <c r="G33" s="2">
        <v>410.8</v>
      </c>
      <c r="H33" s="3" t="s">
        <v>39</v>
      </c>
      <c r="I33" s="3">
        <v>14</v>
      </c>
      <c r="J33" s="1">
        <v>116</v>
      </c>
      <c r="K33" s="1">
        <v>384</v>
      </c>
      <c r="L33" s="1">
        <v>384</v>
      </c>
      <c r="M33" s="28">
        <v>410.8</v>
      </c>
      <c r="N33" s="29"/>
      <c r="O33" s="29"/>
      <c r="P33" s="2">
        <f t="shared" si="1"/>
        <v>410.8</v>
      </c>
      <c r="Q33" s="30"/>
      <c r="R33" s="62"/>
      <c r="S33" s="5"/>
      <c r="T33" s="5"/>
      <c r="U33" s="5"/>
    </row>
    <row r="34" spans="1:21" s="6" customFormat="1" ht="25.5" customHeight="1">
      <c r="A34" s="48">
        <v>14</v>
      </c>
      <c r="B34" s="63" t="s">
        <v>40</v>
      </c>
      <c r="C34" s="64" t="s">
        <v>17</v>
      </c>
      <c r="D34" s="1"/>
      <c r="E34" s="26">
        <v>15</v>
      </c>
      <c r="F34" s="1">
        <v>123</v>
      </c>
      <c r="G34" s="2">
        <v>409.3</v>
      </c>
      <c r="H34" s="3" t="s">
        <v>39</v>
      </c>
      <c r="I34" s="3">
        <v>14</v>
      </c>
      <c r="J34" s="1">
        <v>12</v>
      </c>
      <c r="K34" s="1">
        <v>384</v>
      </c>
      <c r="L34" s="1">
        <v>384</v>
      </c>
      <c r="M34" s="28">
        <v>409.3</v>
      </c>
      <c r="N34" s="29"/>
      <c r="O34" s="29"/>
      <c r="P34" s="2">
        <f t="shared" si="1"/>
        <v>409.3</v>
      </c>
      <c r="Q34" s="30"/>
      <c r="R34" s="62"/>
      <c r="S34" s="5"/>
      <c r="T34" s="5"/>
      <c r="U34" s="5"/>
    </row>
    <row r="35" spans="1:21" s="6" customFormat="1" ht="22.5" customHeight="1">
      <c r="A35" s="93">
        <v>15</v>
      </c>
      <c r="B35" s="94" t="s">
        <v>30</v>
      </c>
      <c r="C35" s="95" t="s">
        <v>17</v>
      </c>
      <c r="D35" s="1"/>
      <c r="E35" s="26">
        <v>15</v>
      </c>
      <c r="F35" s="1">
        <v>141</v>
      </c>
      <c r="G35" s="2">
        <v>788</v>
      </c>
      <c r="H35" s="3" t="s">
        <v>39</v>
      </c>
      <c r="I35" s="3">
        <v>14</v>
      </c>
      <c r="J35" s="1">
        <v>54</v>
      </c>
      <c r="K35" s="1">
        <v>600</v>
      </c>
      <c r="L35" s="1">
        <v>600</v>
      </c>
      <c r="M35" s="28">
        <v>788</v>
      </c>
      <c r="N35" s="29"/>
      <c r="O35" s="29"/>
      <c r="P35" s="2">
        <f t="shared" si="1"/>
        <v>788</v>
      </c>
      <c r="Q35" s="88"/>
      <c r="R35" s="86"/>
      <c r="S35" s="5"/>
      <c r="T35" s="5"/>
      <c r="U35" s="5"/>
    </row>
    <row r="36" spans="1:21" s="6" customFormat="1" ht="22.5" customHeight="1">
      <c r="A36" s="93"/>
      <c r="B36" s="94"/>
      <c r="C36" s="95"/>
      <c r="D36" s="1"/>
      <c r="E36" s="26">
        <v>15</v>
      </c>
      <c r="F36" s="1">
        <v>142</v>
      </c>
      <c r="G36" s="2">
        <v>419.9</v>
      </c>
      <c r="H36" s="3" t="s">
        <v>39</v>
      </c>
      <c r="I36" s="3">
        <v>14</v>
      </c>
      <c r="J36" s="1">
        <v>76</v>
      </c>
      <c r="K36" s="1">
        <v>888</v>
      </c>
      <c r="L36" s="1">
        <v>888</v>
      </c>
      <c r="M36" s="28">
        <v>419.9</v>
      </c>
      <c r="N36" s="29"/>
      <c r="O36" s="29"/>
      <c r="P36" s="2">
        <f t="shared" si="1"/>
        <v>419.9</v>
      </c>
      <c r="Q36" s="89"/>
      <c r="R36" s="87"/>
      <c r="S36" s="5"/>
      <c r="T36" s="5"/>
      <c r="U36" s="5"/>
    </row>
    <row r="37" spans="1:21" s="6" customFormat="1" ht="22.5" customHeight="1">
      <c r="A37" s="93"/>
      <c r="B37" s="94"/>
      <c r="C37" s="95"/>
      <c r="D37" s="1"/>
      <c r="E37" s="26">
        <v>15</v>
      </c>
      <c r="F37" s="1">
        <v>150</v>
      </c>
      <c r="G37" s="2">
        <v>430.6</v>
      </c>
      <c r="H37" s="3" t="s">
        <v>39</v>
      </c>
      <c r="J37" s="1">
        <v>60</v>
      </c>
      <c r="K37" s="1">
        <v>192</v>
      </c>
      <c r="L37" s="1">
        <v>192</v>
      </c>
      <c r="M37" s="28">
        <v>430.6</v>
      </c>
      <c r="N37" s="29"/>
      <c r="O37" s="29"/>
      <c r="P37" s="2">
        <f t="shared" si="1"/>
        <v>430.6</v>
      </c>
      <c r="Q37" s="89"/>
      <c r="R37" s="87"/>
      <c r="S37" s="5"/>
      <c r="T37" s="5"/>
      <c r="U37" s="5"/>
    </row>
    <row r="38" spans="1:21" s="6" customFormat="1" ht="22.5" customHeight="1">
      <c r="A38" s="93"/>
      <c r="B38" s="94"/>
      <c r="C38" s="95"/>
      <c r="D38" s="1"/>
      <c r="E38" s="70">
        <v>15</v>
      </c>
      <c r="F38" s="72">
        <v>151</v>
      </c>
      <c r="G38" s="81">
        <v>565.3</v>
      </c>
      <c r="H38" s="3" t="s">
        <v>39</v>
      </c>
      <c r="I38" s="3">
        <v>14</v>
      </c>
      <c r="J38" s="1">
        <v>48</v>
      </c>
      <c r="K38" s="1">
        <v>192</v>
      </c>
      <c r="L38" s="1">
        <v>192</v>
      </c>
      <c r="M38" s="90">
        <v>565.3</v>
      </c>
      <c r="N38" s="88"/>
      <c r="O38" s="88"/>
      <c r="P38" s="81">
        <f>M38+O39</f>
        <v>565.3</v>
      </c>
      <c r="Q38" s="89"/>
      <c r="R38" s="87"/>
      <c r="S38" s="5"/>
      <c r="T38" s="5"/>
      <c r="U38" s="5"/>
    </row>
    <row r="39" spans="1:21" s="6" customFormat="1" ht="24" customHeight="1">
      <c r="A39" s="93"/>
      <c r="B39" s="94"/>
      <c r="C39" s="95"/>
      <c r="D39" s="1"/>
      <c r="E39" s="78"/>
      <c r="F39" s="73"/>
      <c r="G39" s="82"/>
      <c r="H39" s="3" t="s">
        <v>39</v>
      </c>
      <c r="I39" s="3">
        <v>14</v>
      </c>
      <c r="J39" s="1">
        <v>27</v>
      </c>
      <c r="K39" s="1">
        <v>240</v>
      </c>
      <c r="L39" s="1">
        <v>240</v>
      </c>
      <c r="M39" s="91"/>
      <c r="N39" s="92"/>
      <c r="O39" s="92"/>
      <c r="P39" s="82"/>
      <c r="Q39" s="92"/>
      <c r="R39" s="106"/>
      <c r="S39" s="5"/>
      <c r="T39" s="5"/>
      <c r="U39" s="5"/>
    </row>
    <row r="40" spans="1:21" s="6" customFormat="1" ht="25.5" customHeight="1">
      <c r="A40" s="66">
        <v>16</v>
      </c>
      <c r="B40" s="63" t="s">
        <v>44</v>
      </c>
      <c r="C40" s="17" t="s">
        <v>17</v>
      </c>
      <c r="D40" s="1"/>
      <c r="E40" s="26">
        <v>15</v>
      </c>
      <c r="F40" s="1">
        <v>140</v>
      </c>
      <c r="G40" s="2">
        <v>1005.5</v>
      </c>
      <c r="H40" s="3" t="s">
        <v>39</v>
      </c>
      <c r="I40" s="3">
        <v>14</v>
      </c>
      <c r="J40" s="1">
        <v>116</v>
      </c>
      <c r="K40" s="1" t="s">
        <v>60</v>
      </c>
      <c r="L40" s="1">
        <v>1008</v>
      </c>
      <c r="M40" s="28">
        <v>1005.5</v>
      </c>
      <c r="N40" s="29"/>
      <c r="O40" s="29"/>
      <c r="P40" s="2">
        <f t="shared" si="1"/>
        <v>1005.5</v>
      </c>
      <c r="Q40" s="51"/>
      <c r="R40" s="61"/>
      <c r="S40" s="5"/>
      <c r="T40" s="5"/>
      <c r="U40" s="5"/>
    </row>
    <row r="41" spans="1:21" s="6" customFormat="1" ht="30" customHeight="1">
      <c r="A41" s="74">
        <v>17</v>
      </c>
      <c r="B41" s="76" t="s">
        <v>65</v>
      </c>
      <c r="C41" s="96" t="s">
        <v>17</v>
      </c>
      <c r="D41" s="1"/>
      <c r="E41" s="70">
        <v>15</v>
      </c>
      <c r="F41" s="72">
        <v>169</v>
      </c>
      <c r="G41" s="81">
        <v>953.4</v>
      </c>
      <c r="H41" s="74" t="s">
        <v>39</v>
      </c>
      <c r="I41" s="3">
        <v>14</v>
      </c>
      <c r="J41" s="1">
        <v>14</v>
      </c>
      <c r="K41" s="1">
        <v>480</v>
      </c>
      <c r="L41" s="1">
        <v>480</v>
      </c>
      <c r="M41" s="90">
        <v>833.4</v>
      </c>
      <c r="N41" s="88">
        <v>120</v>
      </c>
      <c r="O41" s="88"/>
      <c r="P41" s="81">
        <f>M41+O42</f>
        <v>833.4</v>
      </c>
      <c r="Q41" s="88"/>
      <c r="R41" s="86"/>
      <c r="S41" s="5"/>
      <c r="T41" s="5"/>
      <c r="U41" s="5"/>
    </row>
    <row r="42" spans="1:21" s="6" customFormat="1" ht="45" customHeight="1">
      <c r="A42" s="75"/>
      <c r="B42" s="77"/>
      <c r="C42" s="97"/>
      <c r="D42" s="1"/>
      <c r="E42" s="78"/>
      <c r="F42" s="73"/>
      <c r="G42" s="82"/>
      <c r="H42" s="75"/>
      <c r="I42" s="3">
        <v>14</v>
      </c>
      <c r="J42" s="1">
        <v>13</v>
      </c>
      <c r="K42" s="1">
        <v>672</v>
      </c>
      <c r="L42" s="1">
        <v>672</v>
      </c>
      <c r="M42" s="91"/>
      <c r="N42" s="92"/>
      <c r="O42" s="92"/>
      <c r="P42" s="82"/>
      <c r="Q42" s="92"/>
      <c r="R42" s="106"/>
      <c r="S42" s="5"/>
      <c r="T42" s="5"/>
      <c r="U42" s="5"/>
    </row>
    <row r="43" spans="1:21" s="6" customFormat="1" ht="22.5" customHeight="1">
      <c r="A43" s="3">
        <v>18</v>
      </c>
      <c r="B43" s="33" t="s">
        <v>32</v>
      </c>
      <c r="C43" s="17" t="s">
        <v>17</v>
      </c>
      <c r="D43" s="1"/>
      <c r="E43" s="26">
        <v>15</v>
      </c>
      <c r="F43" s="1">
        <v>149</v>
      </c>
      <c r="G43" s="2">
        <v>730.9</v>
      </c>
      <c r="H43" s="3" t="s">
        <v>39</v>
      </c>
      <c r="I43" s="3">
        <v>14</v>
      </c>
      <c r="J43" s="1">
        <v>32</v>
      </c>
      <c r="K43" s="1">
        <v>792</v>
      </c>
      <c r="L43" s="1">
        <v>792</v>
      </c>
      <c r="M43" s="28">
        <v>730.9</v>
      </c>
      <c r="N43" s="29"/>
      <c r="O43" s="29"/>
      <c r="P43" s="2">
        <f t="shared" si="1"/>
        <v>730.9</v>
      </c>
      <c r="Q43" s="30"/>
      <c r="R43" s="62"/>
      <c r="S43" s="5"/>
      <c r="T43" s="5"/>
      <c r="U43" s="5"/>
    </row>
    <row r="44" spans="1:21" s="6" customFormat="1" ht="22.5" customHeight="1">
      <c r="A44" s="93">
        <v>19</v>
      </c>
      <c r="B44" s="94" t="s">
        <v>34</v>
      </c>
      <c r="C44" s="95" t="s">
        <v>17</v>
      </c>
      <c r="D44" s="1"/>
      <c r="E44" s="105">
        <v>15</v>
      </c>
      <c r="F44" s="100">
        <v>180</v>
      </c>
      <c r="G44" s="81">
        <v>724.2</v>
      </c>
      <c r="H44" s="93" t="s">
        <v>39</v>
      </c>
      <c r="I44" s="3">
        <v>14</v>
      </c>
      <c r="J44" s="1">
        <v>41</v>
      </c>
      <c r="K44" s="1">
        <v>168</v>
      </c>
      <c r="L44" s="1">
        <v>168</v>
      </c>
      <c r="M44" s="102">
        <v>724.2</v>
      </c>
      <c r="N44" s="90"/>
      <c r="O44" s="90"/>
      <c r="P44" s="102">
        <v>724.2</v>
      </c>
      <c r="Q44" s="90"/>
      <c r="R44" s="86"/>
      <c r="S44" s="5"/>
      <c r="T44" s="5"/>
      <c r="U44" s="5"/>
    </row>
    <row r="45" spans="1:21" s="6" customFormat="1" ht="22.5" customHeight="1">
      <c r="A45" s="93"/>
      <c r="B45" s="94"/>
      <c r="C45" s="95"/>
      <c r="D45" s="1"/>
      <c r="E45" s="105"/>
      <c r="F45" s="100"/>
      <c r="G45" s="82"/>
      <c r="H45" s="93"/>
      <c r="I45" s="3">
        <v>14</v>
      </c>
      <c r="J45" s="1">
        <v>54</v>
      </c>
      <c r="K45" s="1">
        <v>318</v>
      </c>
      <c r="L45" s="1">
        <v>318</v>
      </c>
      <c r="M45" s="102"/>
      <c r="N45" s="91"/>
      <c r="O45" s="91"/>
      <c r="P45" s="102"/>
      <c r="Q45" s="91"/>
      <c r="R45" s="106"/>
      <c r="S45" s="5"/>
      <c r="T45" s="5"/>
      <c r="U45" s="5"/>
    </row>
    <row r="46" spans="1:21" s="6" customFormat="1" ht="22.5" customHeight="1">
      <c r="A46" s="93">
        <v>20</v>
      </c>
      <c r="B46" s="94" t="s">
        <v>48</v>
      </c>
      <c r="C46" s="17" t="s">
        <v>17</v>
      </c>
      <c r="D46" s="1"/>
      <c r="E46" s="26">
        <v>15</v>
      </c>
      <c r="F46" s="1">
        <v>197</v>
      </c>
      <c r="G46" s="2">
        <v>801.2</v>
      </c>
      <c r="H46" s="3" t="s">
        <v>39</v>
      </c>
      <c r="I46" s="3">
        <v>14</v>
      </c>
      <c r="J46" s="1">
        <v>8</v>
      </c>
      <c r="K46" s="1">
        <v>816</v>
      </c>
      <c r="L46" s="1">
        <v>816</v>
      </c>
      <c r="M46" s="28">
        <v>337</v>
      </c>
      <c r="N46" s="29"/>
      <c r="O46" s="29"/>
      <c r="P46" s="2">
        <f aca="true" t="shared" si="2" ref="P46:P52">M46+O46</f>
        <v>337</v>
      </c>
      <c r="Q46" s="88"/>
      <c r="R46" s="86"/>
      <c r="S46" s="5"/>
      <c r="T46" s="5"/>
      <c r="U46" s="5"/>
    </row>
    <row r="47" spans="1:21" s="6" customFormat="1" ht="22.5" customHeight="1">
      <c r="A47" s="93"/>
      <c r="B47" s="94"/>
      <c r="C47" s="17" t="s">
        <v>17</v>
      </c>
      <c r="D47" s="1"/>
      <c r="E47" s="26">
        <v>14</v>
      </c>
      <c r="F47" s="1">
        <v>112</v>
      </c>
      <c r="G47" s="2">
        <v>401.1</v>
      </c>
      <c r="H47" s="3" t="s">
        <v>39</v>
      </c>
      <c r="I47" s="3">
        <v>14</v>
      </c>
      <c r="J47" s="1">
        <v>37</v>
      </c>
      <c r="K47" s="1">
        <v>336</v>
      </c>
      <c r="L47" s="1">
        <v>336</v>
      </c>
      <c r="M47" s="28">
        <v>401.1</v>
      </c>
      <c r="N47" s="29"/>
      <c r="O47" s="29"/>
      <c r="P47" s="2">
        <f t="shared" si="2"/>
        <v>401.1</v>
      </c>
      <c r="Q47" s="92"/>
      <c r="R47" s="106"/>
      <c r="S47" s="5"/>
      <c r="T47" s="5"/>
      <c r="U47" s="5"/>
    </row>
    <row r="48" spans="1:21" s="6" customFormat="1" ht="28.5" customHeight="1">
      <c r="A48" s="3">
        <v>21</v>
      </c>
      <c r="B48" s="33" t="s">
        <v>50</v>
      </c>
      <c r="C48" s="17" t="s">
        <v>17</v>
      </c>
      <c r="D48" s="1"/>
      <c r="E48" s="26">
        <v>15</v>
      </c>
      <c r="F48" s="1">
        <v>153</v>
      </c>
      <c r="G48" s="2">
        <v>595.5</v>
      </c>
      <c r="H48" s="3" t="s">
        <v>39</v>
      </c>
      <c r="I48" s="3">
        <v>14</v>
      </c>
      <c r="J48" s="1">
        <v>117</v>
      </c>
      <c r="K48" s="1">
        <v>480</v>
      </c>
      <c r="L48" s="1">
        <v>480</v>
      </c>
      <c r="M48" s="28">
        <v>595.5</v>
      </c>
      <c r="N48" s="29"/>
      <c r="O48" s="29"/>
      <c r="P48" s="2">
        <f t="shared" si="2"/>
        <v>595.5</v>
      </c>
      <c r="Q48" s="30"/>
      <c r="R48" s="62"/>
      <c r="S48" s="5"/>
      <c r="T48" s="5"/>
      <c r="U48" s="5"/>
    </row>
    <row r="49" spans="1:21" s="6" customFormat="1" ht="39.75" customHeight="1">
      <c r="A49" s="3">
        <v>22</v>
      </c>
      <c r="B49" s="33" t="s">
        <v>66</v>
      </c>
      <c r="C49" s="17" t="s">
        <v>17</v>
      </c>
      <c r="D49" s="1"/>
      <c r="E49" s="26">
        <v>15</v>
      </c>
      <c r="F49" s="1">
        <v>167</v>
      </c>
      <c r="G49" s="2">
        <v>1359</v>
      </c>
      <c r="H49" s="3" t="s">
        <v>39</v>
      </c>
      <c r="I49" s="3">
        <v>14</v>
      </c>
      <c r="J49" s="1">
        <v>117</v>
      </c>
      <c r="K49" s="1" t="s">
        <v>41</v>
      </c>
      <c r="L49" s="1" t="s">
        <v>41</v>
      </c>
      <c r="M49" s="28">
        <v>1359</v>
      </c>
      <c r="N49" s="29"/>
      <c r="O49" s="29"/>
      <c r="P49" s="2">
        <f t="shared" si="2"/>
        <v>1359</v>
      </c>
      <c r="Q49" s="30"/>
      <c r="R49" s="62"/>
      <c r="S49" s="5"/>
      <c r="T49" s="5"/>
      <c r="U49" s="5"/>
    </row>
    <row r="50" spans="1:21" s="6" customFormat="1" ht="22.5" customHeight="1">
      <c r="A50" s="74">
        <v>23</v>
      </c>
      <c r="B50" s="76" t="s">
        <v>36</v>
      </c>
      <c r="C50" s="96" t="s">
        <v>17</v>
      </c>
      <c r="D50" s="1"/>
      <c r="E50" s="26">
        <v>15</v>
      </c>
      <c r="F50" s="1">
        <v>205</v>
      </c>
      <c r="G50" s="2">
        <v>865.5</v>
      </c>
      <c r="H50" s="3" t="s">
        <v>39</v>
      </c>
      <c r="I50" s="3">
        <v>14</v>
      </c>
      <c r="J50" s="1">
        <v>56</v>
      </c>
      <c r="K50" s="1">
        <v>840</v>
      </c>
      <c r="L50" s="1">
        <v>840</v>
      </c>
      <c r="M50" s="28">
        <v>318.5</v>
      </c>
      <c r="N50" s="29"/>
      <c r="O50" s="29"/>
      <c r="P50" s="2">
        <f t="shared" si="2"/>
        <v>318.5</v>
      </c>
      <c r="Q50" s="88"/>
      <c r="R50" s="86"/>
      <c r="S50" s="5"/>
      <c r="T50" s="5"/>
      <c r="U50" s="5"/>
    </row>
    <row r="51" spans="1:21" s="6" customFormat="1" ht="22.5" customHeight="1">
      <c r="A51" s="79"/>
      <c r="B51" s="80"/>
      <c r="C51" s="108"/>
      <c r="D51" s="1"/>
      <c r="E51" s="26">
        <v>15</v>
      </c>
      <c r="F51" s="1">
        <v>207</v>
      </c>
      <c r="G51" s="2">
        <v>400.4</v>
      </c>
      <c r="H51" s="3" t="s">
        <v>39</v>
      </c>
      <c r="I51" s="3">
        <v>14</v>
      </c>
      <c r="J51" s="1">
        <v>91</v>
      </c>
      <c r="K51" s="1">
        <v>384</v>
      </c>
      <c r="L51" s="1">
        <v>384</v>
      </c>
      <c r="M51" s="28">
        <v>115.1</v>
      </c>
      <c r="N51" s="29"/>
      <c r="O51" s="29"/>
      <c r="P51" s="2">
        <f t="shared" si="2"/>
        <v>115.1</v>
      </c>
      <c r="Q51" s="89"/>
      <c r="R51" s="87"/>
      <c r="S51" s="5"/>
      <c r="T51" s="5"/>
      <c r="U51" s="5"/>
    </row>
    <row r="52" spans="1:21" s="6" customFormat="1" ht="22.5" customHeight="1">
      <c r="A52" s="75"/>
      <c r="B52" s="77"/>
      <c r="C52" s="97"/>
      <c r="D52" s="1"/>
      <c r="E52" s="26">
        <v>6</v>
      </c>
      <c r="F52" s="1">
        <v>229</v>
      </c>
      <c r="G52" s="2">
        <v>537.2</v>
      </c>
      <c r="H52" s="3" t="s">
        <v>39</v>
      </c>
      <c r="I52" s="3">
        <v>14</v>
      </c>
      <c r="J52" s="1">
        <v>15</v>
      </c>
      <c r="K52" s="1">
        <v>576</v>
      </c>
      <c r="L52" s="1">
        <v>576</v>
      </c>
      <c r="M52" s="28">
        <v>537.2</v>
      </c>
      <c r="N52" s="29"/>
      <c r="O52" s="29"/>
      <c r="P52" s="2">
        <f t="shared" si="2"/>
        <v>537.2</v>
      </c>
      <c r="Q52" s="92"/>
      <c r="R52" s="106"/>
      <c r="S52" s="5"/>
      <c r="T52" s="5"/>
      <c r="U52" s="5"/>
    </row>
    <row r="53" spans="1:21" s="6" customFormat="1" ht="51" customHeight="1">
      <c r="A53" s="74">
        <v>24</v>
      </c>
      <c r="B53" s="76" t="s">
        <v>67</v>
      </c>
      <c r="C53" s="96" t="s">
        <v>17</v>
      </c>
      <c r="D53" s="1"/>
      <c r="E53" s="26">
        <v>15</v>
      </c>
      <c r="F53" s="1">
        <v>155</v>
      </c>
      <c r="G53" s="2">
        <v>1182.9</v>
      </c>
      <c r="H53" s="3" t="s">
        <v>39</v>
      </c>
      <c r="I53" s="3">
        <v>14</v>
      </c>
      <c r="J53" s="1">
        <v>9</v>
      </c>
      <c r="K53" s="1">
        <v>720</v>
      </c>
      <c r="L53" s="1">
        <v>720</v>
      </c>
      <c r="M53" s="28">
        <v>1182.9</v>
      </c>
      <c r="N53" s="29"/>
      <c r="O53" s="29"/>
      <c r="P53" s="2">
        <f>M53+O53</f>
        <v>1182.9</v>
      </c>
      <c r="Q53" s="88"/>
      <c r="R53" s="86"/>
      <c r="S53" s="5"/>
      <c r="T53" s="5"/>
      <c r="U53" s="5"/>
    </row>
    <row r="54" spans="1:21" s="6" customFormat="1" ht="52.5" customHeight="1">
      <c r="A54" s="79"/>
      <c r="B54" s="80"/>
      <c r="C54" s="108"/>
      <c r="D54" s="1"/>
      <c r="E54" s="26">
        <v>14</v>
      </c>
      <c r="F54" s="1">
        <v>17</v>
      </c>
      <c r="G54" s="2">
        <v>1239.9</v>
      </c>
      <c r="H54" s="3" t="s">
        <v>53</v>
      </c>
      <c r="I54" s="3">
        <v>14</v>
      </c>
      <c r="J54" s="1">
        <v>6</v>
      </c>
      <c r="K54" s="1">
        <v>1200</v>
      </c>
      <c r="L54" s="1">
        <v>1200</v>
      </c>
      <c r="M54" s="28">
        <v>1239.9</v>
      </c>
      <c r="N54" s="29"/>
      <c r="O54" s="29"/>
      <c r="P54" s="2">
        <f>M54+O54</f>
        <v>1239.9</v>
      </c>
      <c r="Q54" s="89"/>
      <c r="R54" s="87"/>
      <c r="S54" s="5"/>
      <c r="T54" s="5"/>
      <c r="U54" s="5"/>
    </row>
    <row r="55" spans="1:21" s="6" customFormat="1" ht="23.25" customHeight="1">
      <c r="A55" s="3">
        <v>25</v>
      </c>
      <c r="B55" s="33" t="s">
        <v>38</v>
      </c>
      <c r="C55" s="17" t="s">
        <v>17</v>
      </c>
      <c r="D55" s="1"/>
      <c r="E55" s="26">
        <v>14</v>
      </c>
      <c r="F55" s="1">
        <v>179</v>
      </c>
      <c r="G55" s="20">
        <v>1269.8</v>
      </c>
      <c r="H55" s="3" t="s">
        <v>39</v>
      </c>
      <c r="I55" s="3">
        <v>14</v>
      </c>
      <c r="J55" s="1">
        <v>8</v>
      </c>
      <c r="K55" s="1" t="s">
        <v>43</v>
      </c>
      <c r="L55" s="1" t="s">
        <v>43</v>
      </c>
      <c r="M55" s="20">
        <v>359</v>
      </c>
      <c r="N55" s="20"/>
      <c r="O55" s="20"/>
      <c r="P55" s="2">
        <f>M55+O55</f>
        <v>359</v>
      </c>
      <c r="Q55" s="20"/>
      <c r="R55" s="62"/>
      <c r="S55" s="5"/>
      <c r="T55" s="5"/>
      <c r="U55" s="5"/>
    </row>
    <row r="56" spans="1:21" s="6" customFormat="1" ht="22.5" customHeight="1">
      <c r="A56" s="3">
        <v>26</v>
      </c>
      <c r="B56" s="33" t="s">
        <v>37</v>
      </c>
      <c r="C56" s="17" t="s">
        <v>17</v>
      </c>
      <c r="D56" s="1"/>
      <c r="E56" s="26">
        <v>6</v>
      </c>
      <c r="F56" s="1">
        <v>264</v>
      </c>
      <c r="G56" s="2">
        <v>588.6</v>
      </c>
      <c r="H56" s="3" t="s">
        <v>39</v>
      </c>
      <c r="I56" s="3">
        <v>22</v>
      </c>
      <c r="J56" s="1">
        <v>143</v>
      </c>
      <c r="K56" s="1">
        <v>504</v>
      </c>
      <c r="L56" s="1"/>
      <c r="M56" s="28">
        <v>588.6</v>
      </c>
      <c r="N56" s="29"/>
      <c r="O56" s="29"/>
      <c r="P56" s="2">
        <f>M56+O56</f>
        <v>588.6</v>
      </c>
      <c r="Q56" s="30"/>
      <c r="R56" s="62"/>
      <c r="S56" s="5"/>
      <c r="T56" s="5"/>
      <c r="U56" s="5"/>
    </row>
    <row r="57" spans="1:21" s="6" customFormat="1" ht="21" customHeight="1">
      <c r="A57" s="74">
        <v>27</v>
      </c>
      <c r="B57" s="76" t="s">
        <v>56</v>
      </c>
      <c r="C57" s="17" t="s">
        <v>17</v>
      </c>
      <c r="D57" s="1"/>
      <c r="E57" s="70">
        <v>15</v>
      </c>
      <c r="F57" s="72">
        <v>156</v>
      </c>
      <c r="G57" s="81">
        <v>632.6</v>
      </c>
      <c r="H57" s="3" t="s">
        <v>39</v>
      </c>
      <c r="I57" s="3">
        <v>14</v>
      </c>
      <c r="J57" s="1">
        <v>48</v>
      </c>
      <c r="K57" s="1">
        <v>114</v>
      </c>
      <c r="L57" s="1">
        <v>114</v>
      </c>
      <c r="M57" s="90">
        <v>632.6</v>
      </c>
      <c r="N57" s="58"/>
      <c r="O57" s="58"/>
      <c r="P57" s="90">
        <f>M57+O57</f>
        <v>632.6</v>
      </c>
      <c r="Q57" s="90"/>
      <c r="R57" s="86"/>
      <c r="S57" s="5"/>
      <c r="T57" s="5"/>
      <c r="U57" s="5"/>
    </row>
    <row r="58" spans="1:21" s="6" customFormat="1" ht="17.25" customHeight="1">
      <c r="A58" s="74"/>
      <c r="B58" s="80"/>
      <c r="C58" s="17" t="s">
        <v>17</v>
      </c>
      <c r="D58" s="1"/>
      <c r="E58" s="70"/>
      <c r="F58" s="72"/>
      <c r="G58" s="81"/>
      <c r="H58" s="3" t="s">
        <v>39</v>
      </c>
      <c r="I58" s="3">
        <v>14</v>
      </c>
      <c r="J58" s="1">
        <v>99</v>
      </c>
      <c r="K58" s="1">
        <v>384</v>
      </c>
      <c r="L58" s="1">
        <v>384</v>
      </c>
      <c r="M58" s="91"/>
      <c r="N58" s="65"/>
      <c r="O58" s="65"/>
      <c r="P58" s="91"/>
      <c r="Q58" s="107"/>
      <c r="R58" s="87"/>
      <c r="S58" s="5"/>
      <c r="T58" s="5"/>
      <c r="U58" s="5"/>
    </row>
    <row r="59" spans="1:21" s="6" customFormat="1" ht="17.25" customHeight="1">
      <c r="A59" s="74"/>
      <c r="B59" s="77"/>
      <c r="C59" s="17" t="s">
        <v>17</v>
      </c>
      <c r="D59" s="1"/>
      <c r="E59" s="26">
        <v>15</v>
      </c>
      <c r="F59" s="1">
        <v>168</v>
      </c>
      <c r="G59" s="2">
        <v>869.3</v>
      </c>
      <c r="H59" s="3" t="s">
        <v>39</v>
      </c>
      <c r="I59" s="3">
        <v>14</v>
      </c>
      <c r="J59" s="1">
        <v>116</v>
      </c>
      <c r="K59" s="1">
        <v>840</v>
      </c>
      <c r="L59" s="1">
        <v>840</v>
      </c>
      <c r="M59" s="28">
        <v>869.3</v>
      </c>
      <c r="N59" s="29"/>
      <c r="O59" s="29"/>
      <c r="P59" s="2">
        <f aca="true" t="shared" si="3" ref="P59:P76">M59+O59</f>
        <v>869.3</v>
      </c>
      <c r="Q59" s="91"/>
      <c r="R59" s="106"/>
      <c r="S59" s="5"/>
      <c r="T59" s="5"/>
      <c r="U59" s="5"/>
    </row>
    <row r="60" spans="1:21" s="6" customFormat="1" ht="18" customHeight="1">
      <c r="A60" s="74">
        <v>28</v>
      </c>
      <c r="B60" s="76" t="s">
        <v>63</v>
      </c>
      <c r="C60" s="96" t="s">
        <v>17</v>
      </c>
      <c r="D60" s="1"/>
      <c r="E60" s="26">
        <v>15</v>
      </c>
      <c r="F60" s="1">
        <v>71</v>
      </c>
      <c r="G60" s="2">
        <v>297</v>
      </c>
      <c r="H60" s="3" t="s">
        <v>39</v>
      </c>
      <c r="I60" s="3">
        <v>14</v>
      </c>
      <c r="J60" s="1">
        <v>59</v>
      </c>
      <c r="K60" s="1">
        <v>240</v>
      </c>
      <c r="L60" s="1">
        <v>240</v>
      </c>
      <c r="M60" s="28">
        <v>297</v>
      </c>
      <c r="N60" s="29"/>
      <c r="O60" s="29"/>
      <c r="P60" s="2">
        <f t="shared" si="3"/>
        <v>297</v>
      </c>
      <c r="Q60" s="88"/>
      <c r="R60" s="86"/>
      <c r="S60" s="5"/>
      <c r="T60" s="5"/>
      <c r="U60" s="5"/>
    </row>
    <row r="61" spans="1:21" s="6" customFormat="1" ht="22.5" customHeight="1">
      <c r="A61" s="79"/>
      <c r="B61" s="80"/>
      <c r="C61" s="108"/>
      <c r="D61" s="1"/>
      <c r="E61" s="26">
        <v>15</v>
      </c>
      <c r="F61" s="1">
        <v>184</v>
      </c>
      <c r="G61" s="2">
        <v>578.7</v>
      </c>
      <c r="H61" s="3" t="s">
        <v>39</v>
      </c>
      <c r="I61" s="3">
        <v>14</v>
      </c>
      <c r="J61" s="1">
        <v>10</v>
      </c>
      <c r="K61" s="1">
        <v>792</v>
      </c>
      <c r="L61" s="1">
        <v>792</v>
      </c>
      <c r="M61" s="28">
        <v>578.7</v>
      </c>
      <c r="N61" s="29"/>
      <c r="O61" s="29"/>
      <c r="P61" s="2">
        <f t="shared" si="3"/>
        <v>578.7</v>
      </c>
      <c r="Q61" s="89"/>
      <c r="R61" s="87"/>
      <c r="S61" s="5"/>
      <c r="T61" s="5"/>
      <c r="U61" s="5"/>
    </row>
    <row r="62" spans="1:21" s="6" customFormat="1" ht="22.5" customHeight="1">
      <c r="A62" s="75"/>
      <c r="B62" s="77"/>
      <c r="C62" s="97"/>
      <c r="D62" s="1"/>
      <c r="E62" s="26">
        <v>14</v>
      </c>
      <c r="F62" s="1">
        <v>173</v>
      </c>
      <c r="G62" s="2">
        <v>468.9</v>
      </c>
      <c r="H62" s="3" t="s">
        <v>39</v>
      </c>
      <c r="I62" s="3">
        <v>14</v>
      </c>
      <c r="J62" s="1">
        <v>39</v>
      </c>
      <c r="K62" s="1">
        <v>432</v>
      </c>
      <c r="L62" s="1">
        <v>432</v>
      </c>
      <c r="M62" s="28">
        <v>11.7</v>
      </c>
      <c r="N62" s="29"/>
      <c r="O62" s="29"/>
      <c r="P62" s="2">
        <f t="shared" si="3"/>
        <v>11.7</v>
      </c>
      <c r="Q62" s="92"/>
      <c r="R62" s="106"/>
      <c r="S62" s="5"/>
      <c r="T62" s="5"/>
      <c r="U62" s="5"/>
    </row>
    <row r="63" spans="1:21" s="6" customFormat="1" ht="22.5" customHeight="1">
      <c r="A63" s="74">
        <v>29</v>
      </c>
      <c r="B63" s="76" t="s">
        <v>28</v>
      </c>
      <c r="C63" s="96" t="s">
        <v>17</v>
      </c>
      <c r="D63" s="1"/>
      <c r="E63" s="26">
        <v>15</v>
      </c>
      <c r="F63" s="1">
        <v>42</v>
      </c>
      <c r="G63" s="2">
        <v>518.4</v>
      </c>
      <c r="H63" s="3" t="s">
        <v>39</v>
      </c>
      <c r="I63" s="3">
        <v>14</v>
      </c>
      <c r="J63" s="1">
        <v>45</v>
      </c>
      <c r="K63" s="1">
        <v>480</v>
      </c>
      <c r="L63" s="1">
        <v>480</v>
      </c>
      <c r="M63" s="28">
        <v>518.4</v>
      </c>
      <c r="N63" s="29"/>
      <c r="O63" s="29"/>
      <c r="P63" s="2">
        <f t="shared" si="3"/>
        <v>518.4</v>
      </c>
      <c r="Q63" s="88"/>
      <c r="R63" s="86"/>
      <c r="S63" s="5"/>
      <c r="T63" s="5"/>
      <c r="U63" s="5"/>
    </row>
    <row r="64" spans="1:21" s="6" customFormat="1" ht="22.5" customHeight="1">
      <c r="A64" s="79"/>
      <c r="B64" s="80"/>
      <c r="C64" s="108"/>
      <c r="D64" s="1"/>
      <c r="E64" s="26">
        <v>15</v>
      </c>
      <c r="F64" s="1">
        <v>73</v>
      </c>
      <c r="G64" s="2">
        <v>368.5</v>
      </c>
      <c r="H64" s="3" t="s">
        <v>39</v>
      </c>
      <c r="I64" s="3">
        <v>14</v>
      </c>
      <c r="J64" s="1">
        <v>117</v>
      </c>
      <c r="K64" s="1">
        <v>360</v>
      </c>
      <c r="L64" s="1">
        <v>360</v>
      </c>
      <c r="M64" s="28">
        <v>368.5</v>
      </c>
      <c r="N64" s="29"/>
      <c r="O64" s="29"/>
      <c r="P64" s="2">
        <f t="shared" si="3"/>
        <v>368.5</v>
      </c>
      <c r="Q64" s="89"/>
      <c r="R64" s="87"/>
      <c r="S64" s="5"/>
      <c r="T64" s="5"/>
      <c r="U64" s="5"/>
    </row>
    <row r="65" spans="1:21" s="6" customFormat="1" ht="22.5" customHeight="1">
      <c r="A65" s="75"/>
      <c r="B65" s="77"/>
      <c r="C65" s="97"/>
      <c r="D65" s="1"/>
      <c r="E65" s="26">
        <v>15</v>
      </c>
      <c r="F65" s="1">
        <v>182</v>
      </c>
      <c r="G65" s="2">
        <v>338.6</v>
      </c>
      <c r="H65" s="3" t="s">
        <v>39</v>
      </c>
      <c r="I65" s="3">
        <v>14</v>
      </c>
      <c r="J65" s="1">
        <v>122</v>
      </c>
      <c r="K65" s="1">
        <v>360</v>
      </c>
      <c r="L65" s="1">
        <v>360</v>
      </c>
      <c r="M65" s="28">
        <v>338.6</v>
      </c>
      <c r="N65" s="29"/>
      <c r="O65" s="29"/>
      <c r="P65" s="2">
        <f t="shared" si="3"/>
        <v>338.6</v>
      </c>
      <c r="Q65" s="92"/>
      <c r="R65" s="106"/>
      <c r="S65" s="5"/>
      <c r="T65" s="5"/>
      <c r="U65" s="5"/>
    </row>
    <row r="66" spans="1:21" s="6" customFormat="1" ht="22.5" customHeight="1">
      <c r="A66" s="3">
        <v>30</v>
      </c>
      <c r="B66" s="33" t="s">
        <v>42</v>
      </c>
      <c r="C66" s="17" t="s">
        <v>17</v>
      </c>
      <c r="D66" s="1"/>
      <c r="E66" s="26">
        <v>15</v>
      </c>
      <c r="F66" s="1">
        <v>225</v>
      </c>
      <c r="G66" s="2">
        <v>377.4</v>
      </c>
      <c r="H66" s="3" t="s">
        <v>39</v>
      </c>
      <c r="I66" s="3">
        <v>14</v>
      </c>
      <c r="J66" s="1">
        <v>88</v>
      </c>
      <c r="K66" s="1">
        <v>480</v>
      </c>
      <c r="L66" s="1">
        <v>480</v>
      </c>
      <c r="M66" s="28">
        <v>28.8</v>
      </c>
      <c r="N66" s="29"/>
      <c r="O66" s="29"/>
      <c r="P66" s="2">
        <f t="shared" si="3"/>
        <v>28.8</v>
      </c>
      <c r="Q66" s="30"/>
      <c r="R66" s="62"/>
      <c r="S66" s="5"/>
      <c r="T66" s="5"/>
      <c r="U66" s="5"/>
    </row>
    <row r="67" spans="1:21" s="6" customFormat="1" ht="22.5" customHeight="1">
      <c r="A67" s="74">
        <v>31</v>
      </c>
      <c r="B67" s="76" t="s">
        <v>54</v>
      </c>
      <c r="C67" s="67" t="s">
        <v>17</v>
      </c>
      <c r="D67" s="1"/>
      <c r="E67" s="26">
        <v>15</v>
      </c>
      <c r="F67" s="1">
        <v>136</v>
      </c>
      <c r="G67" s="2">
        <v>285.1</v>
      </c>
      <c r="H67" s="3" t="s">
        <v>39</v>
      </c>
      <c r="I67" s="3">
        <v>14</v>
      </c>
      <c r="J67" s="1">
        <v>214</v>
      </c>
      <c r="K67" s="1">
        <v>240</v>
      </c>
      <c r="L67" s="1">
        <v>240</v>
      </c>
      <c r="M67" s="28">
        <v>285.1</v>
      </c>
      <c r="N67" s="29"/>
      <c r="O67" s="29"/>
      <c r="P67" s="2">
        <f t="shared" si="3"/>
        <v>285.1</v>
      </c>
      <c r="Q67" s="88"/>
      <c r="R67" s="86"/>
      <c r="S67" s="5"/>
      <c r="T67" s="5"/>
      <c r="U67" s="5"/>
    </row>
    <row r="68" spans="1:21" s="6" customFormat="1" ht="22.5" customHeight="1">
      <c r="A68" s="75"/>
      <c r="B68" s="77"/>
      <c r="C68" s="32" t="s">
        <v>17</v>
      </c>
      <c r="D68" s="1"/>
      <c r="E68" s="26">
        <v>15</v>
      </c>
      <c r="F68" s="1">
        <v>3</v>
      </c>
      <c r="G68" s="2">
        <v>258.9</v>
      </c>
      <c r="H68" s="3" t="s">
        <v>39</v>
      </c>
      <c r="I68" s="3">
        <v>14</v>
      </c>
      <c r="J68" s="1">
        <v>92</v>
      </c>
      <c r="K68" s="1">
        <v>240</v>
      </c>
      <c r="L68" s="1">
        <v>240</v>
      </c>
      <c r="M68" s="28">
        <v>258.9</v>
      </c>
      <c r="N68" s="29"/>
      <c r="O68" s="29"/>
      <c r="P68" s="2">
        <f t="shared" si="3"/>
        <v>258.9</v>
      </c>
      <c r="Q68" s="92"/>
      <c r="R68" s="106"/>
      <c r="S68" s="5"/>
      <c r="T68" s="5"/>
      <c r="U68" s="5"/>
    </row>
    <row r="69" spans="1:21" s="6" customFormat="1" ht="22.5" customHeight="1">
      <c r="A69" s="74">
        <v>32</v>
      </c>
      <c r="B69" s="76" t="s">
        <v>31</v>
      </c>
      <c r="C69" s="17" t="s">
        <v>17</v>
      </c>
      <c r="D69" s="1"/>
      <c r="E69" s="26">
        <v>15</v>
      </c>
      <c r="F69" s="1">
        <v>120</v>
      </c>
      <c r="G69" s="2">
        <v>434.5</v>
      </c>
      <c r="H69" s="3" t="s">
        <v>39</v>
      </c>
      <c r="I69" s="3">
        <v>14</v>
      </c>
      <c r="J69" s="1">
        <v>93</v>
      </c>
      <c r="K69" s="1">
        <v>384</v>
      </c>
      <c r="L69" s="1">
        <v>384</v>
      </c>
      <c r="M69" s="28">
        <v>434.5</v>
      </c>
      <c r="N69" s="29"/>
      <c r="O69" s="29"/>
      <c r="P69" s="2">
        <f t="shared" si="3"/>
        <v>434.5</v>
      </c>
      <c r="Q69" s="88"/>
      <c r="R69" s="86"/>
      <c r="S69" s="5"/>
      <c r="T69" s="5"/>
      <c r="U69" s="5"/>
    </row>
    <row r="70" spans="1:21" s="6" customFormat="1" ht="20.25" customHeight="1">
      <c r="A70" s="75"/>
      <c r="B70" s="77"/>
      <c r="C70" s="17" t="s">
        <v>17</v>
      </c>
      <c r="D70" s="1"/>
      <c r="E70" s="26">
        <v>15</v>
      </c>
      <c r="F70" s="1">
        <v>138</v>
      </c>
      <c r="G70" s="2">
        <v>131.2</v>
      </c>
      <c r="H70" s="3" t="s">
        <v>39</v>
      </c>
      <c r="I70" s="3">
        <v>14</v>
      </c>
      <c r="J70" s="1">
        <v>62</v>
      </c>
      <c r="K70" s="1">
        <v>168</v>
      </c>
      <c r="L70" s="1">
        <v>168</v>
      </c>
      <c r="M70" s="28">
        <v>131.2</v>
      </c>
      <c r="N70" s="29"/>
      <c r="O70" s="29"/>
      <c r="P70" s="2">
        <f t="shared" si="3"/>
        <v>131.2</v>
      </c>
      <c r="Q70" s="92"/>
      <c r="R70" s="106"/>
      <c r="S70" s="5"/>
      <c r="T70" s="5"/>
      <c r="U70" s="5"/>
    </row>
    <row r="71" spans="1:21" s="6" customFormat="1" ht="18" customHeight="1">
      <c r="A71" s="74">
        <v>33</v>
      </c>
      <c r="B71" s="76" t="s">
        <v>33</v>
      </c>
      <c r="C71" s="95" t="s">
        <v>17</v>
      </c>
      <c r="D71" s="1"/>
      <c r="E71" s="26">
        <v>15</v>
      </c>
      <c r="F71" s="1">
        <v>165</v>
      </c>
      <c r="G71" s="2">
        <v>621.9</v>
      </c>
      <c r="H71" s="3" t="s">
        <v>39</v>
      </c>
      <c r="I71" s="3">
        <v>14</v>
      </c>
      <c r="J71" s="1">
        <v>20</v>
      </c>
      <c r="K71" s="1">
        <v>408</v>
      </c>
      <c r="L71" s="1">
        <v>408</v>
      </c>
      <c r="M71" s="28">
        <v>621.9</v>
      </c>
      <c r="N71" s="29"/>
      <c r="O71" s="29"/>
      <c r="P71" s="2">
        <f t="shared" si="3"/>
        <v>621.9</v>
      </c>
      <c r="Q71" s="88"/>
      <c r="R71" s="86"/>
      <c r="S71" s="5"/>
      <c r="T71" s="5"/>
      <c r="U71" s="5"/>
    </row>
    <row r="72" spans="1:21" s="6" customFormat="1" ht="19.5" customHeight="1">
      <c r="A72" s="75"/>
      <c r="B72" s="77"/>
      <c r="C72" s="95"/>
      <c r="D72" s="1"/>
      <c r="E72" s="26">
        <v>15</v>
      </c>
      <c r="F72" s="1">
        <v>134</v>
      </c>
      <c r="G72" s="2">
        <v>527.5</v>
      </c>
      <c r="H72" s="3" t="s">
        <v>39</v>
      </c>
      <c r="I72" s="3">
        <v>14</v>
      </c>
      <c r="J72" s="1">
        <v>43</v>
      </c>
      <c r="K72" s="1">
        <v>360</v>
      </c>
      <c r="L72" s="1">
        <v>360</v>
      </c>
      <c r="M72" s="28">
        <v>527.5</v>
      </c>
      <c r="N72" s="29"/>
      <c r="O72" s="29"/>
      <c r="P72" s="2">
        <f t="shared" si="3"/>
        <v>527.5</v>
      </c>
      <c r="Q72" s="92"/>
      <c r="R72" s="106"/>
      <c r="S72" s="5"/>
      <c r="T72" s="5"/>
      <c r="U72" s="5"/>
    </row>
    <row r="73" spans="1:21" s="6" customFormat="1" ht="13.5" customHeight="1">
      <c r="A73" s="74">
        <v>34</v>
      </c>
      <c r="B73" s="76" t="s">
        <v>55</v>
      </c>
      <c r="C73" s="17" t="s">
        <v>17</v>
      </c>
      <c r="D73" s="1"/>
      <c r="E73" s="26">
        <v>6</v>
      </c>
      <c r="F73" s="1">
        <v>228</v>
      </c>
      <c r="G73" s="2">
        <v>560.6</v>
      </c>
      <c r="H73" s="3" t="s">
        <v>39</v>
      </c>
      <c r="I73" s="74">
        <v>14</v>
      </c>
      <c r="J73" s="72">
        <v>12</v>
      </c>
      <c r="K73" s="72">
        <v>624</v>
      </c>
      <c r="L73" s="72">
        <v>624</v>
      </c>
      <c r="M73" s="28">
        <v>560.6</v>
      </c>
      <c r="N73" s="29"/>
      <c r="O73" s="29"/>
      <c r="P73" s="2">
        <f t="shared" si="3"/>
        <v>560.6</v>
      </c>
      <c r="Q73" s="54"/>
      <c r="R73" s="60"/>
      <c r="S73" s="5"/>
      <c r="T73" s="5"/>
      <c r="U73" s="5"/>
    </row>
    <row r="74" spans="1:21" s="6" customFormat="1" ht="13.5" customHeight="1">
      <c r="A74" s="79"/>
      <c r="B74" s="80"/>
      <c r="C74" s="17" t="s">
        <v>17</v>
      </c>
      <c r="D74" s="1"/>
      <c r="E74" s="26">
        <v>6</v>
      </c>
      <c r="F74" s="1">
        <v>227</v>
      </c>
      <c r="G74" s="2">
        <v>209.6</v>
      </c>
      <c r="H74" s="3" t="s">
        <v>39</v>
      </c>
      <c r="I74" s="75"/>
      <c r="J74" s="73"/>
      <c r="K74" s="73"/>
      <c r="L74" s="73"/>
      <c r="M74" s="28">
        <v>209.6</v>
      </c>
      <c r="N74" s="29"/>
      <c r="O74" s="29"/>
      <c r="P74" s="2">
        <f t="shared" si="3"/>
        <v>209.6</v>
      </c>
      <c r="Q74" s="46"/>
      <c r="R74" s="68"/>
      <c r="S74" s="5"/>
      <c r="T74" s="5"/>
      <c r="U74" s="5"/>
    </row>
    <row r="75" spans="1:21" s="6" customFormat="1" ht="14.25" customHeight="1">
      <c r="A75" s="75"/>
      <c r="B75" s="77"/>
      <c r="C75" s="17" t="s">
        <v>17</v>
      </c>
      <c r="D75" s="1"/>
      <c r="E75" s="26">
        <v>6</v>
      </c>
      <c r="F75" s="1">
        <v>230</v>
      </c>
      <c r="G75" s="2">
        <v>610.9</v>
      </c>
      <c r="H75" s="3" t="s">
        <v>39</v>
      </c>
      <c r="I75" s="3">
        <v>14</v>
      </c>
      <c r="J75" s="1">
        <v>24</v>
      </c>
      <c r="K75" s="1">
        <v>552</v>
      </c>
      <c r="L75" s="1">
        <v>552</v>
      </c>
      <c r="M75" s="28">
        <v>610.9</v>
      </c>
      <c r="N75" s="29"/>
      <c r="O75" s="29"/>
      <c r="P75" s="2">
        <f t="shared" si="3"/>
        <v>610.9</v>
      </c>
      <c r="Q75" s="46"/>
      <c r="R75" s="68"/>
      <c r="S75" s="5"/>
      <c r="T75" s="5"/>
      <c r="U75" s="5"/>
    </row>
    <row r="76" spans="1:23" s="6" customFormat="1" ht="22.5" customHeight="1">
      <c r="A76" s="74">
        <v>35</v>
      </c>
      <c r="B76" s="76" t="s">
        <v>62</v>
      </c>
      <c r="C76" s="17" t="s">
        <v>17</v>
      </c>
      <c r="D76" s="1"/>
      <c r="E76" s="70">
        <v>15</v>
      </c>
      <c r="F76" s="72">
        <v>90</v>
      </c>
      <c r="G76" s="81">
        <v>765.3</v>
      </c>
      <c r="H76" s="74" t="s">
        <v>39</v>
      </c>
      <c r="I76" s="3">
        <v>14</v>
      </c>
      <c r="J76" s="1">
        <v>47</v>
      </c>
      <c r="K76" s="27" t="s">
        <v>52</v>
      </c>
      <c r="L76" s="27" t="s">
        <v>52</v>
      </c>
      <c r="M76" s="90">
        <v>765.3</v>
      </c>
      <c r="N76" s="88"/>
      <c r="O76" s="88"/>
      <c r="P76" s="81">
        <f t="shared" si="3"/>
        <v>765.3</v>
      </c>
      <c r="Q76" s="88"/>
      <c r="R76" s="50"/>
      <c r="S76" s="70"/>
      <c r="T76" s="4"/>
      <c r="U76" s="5"/>
      <c r="V76" s="5"/>
      <c r="W76" s="5"/>
    </row>
    <row r="77" spans="1:23" s="6" customFormat="1" ht="22.5" customHeight="1">
      <c r="A77" s="75"/>
      <c r="B77" s="77"/>
      <c r="C77" s="17" t="s">
        <v>17</v>
      </c>
      <c r="D77" s="1"/>
      <c r="E77" s="78"/>
      <c r="F77" s="73"/>
      <c r="G77" s="82"/>
      <c r="H77" s="75"/>
      <c r="I77" s="3">
        <v>14</v>
      </c>
      <c r="J77" s="1">
        <v>77</v>
      </c>
      <c r="K77" s="27">
        <v>384</v>
      </c>
      <c r="L77" s="27">
        <v>384</v>
      </c>
      <c r="M77" s="91"/>
      <c r="N77" s="92"/>
      <c r="O77" s="92"/>
      <c r="P77" s="82"/>
      <c r="Q77" s="92"/>
      <c r="R77" s="53"/>
      <c r="S77" s="71"/>
      <c r="T77" s="69"/>
      <c r="U77" s="5"/>
      <c r="V77" s="5"/>
      <c r="W77" s="5"/>
    </row>
    <row r="78" spans="1:23" s="6" customFormat="1" ht="27" customHeight="1">
      <c r="A78" s="3">
        <v>36</v>
      </c>
      <c r="B78" s="31" t="s">
        <v>35</v>
      </c>
      <c r="C78" s="17" t="s">
        <v>17</v>
      </c>
      <c r="D78" s="1"/>
      <c r="E78" s="26">
        <v>15</v>
      </c>
      <c r="F78" s="1">
        <v>199</v>
      </c>
      <c r="G78" s="2">
        <v>1327.5</v>
      </c>
      <c r="H78" s="3" t="s">
        <v>39</v>
      </c>
      <c r="I78" s="3">
        <v>14</v>
      </c>
      <c r="J78" s="1">
        <v>47</v>
      </c>
      <c r="K78" s="27">
        <v>1200</v>
      </c>
      <c r="L78" s="27">
        <v>1200</v>
      </c>
      <c r="M78" s="28">
        <v>323.2</v>
      </c>
      <c r="N78" s="29"/>
      <c r="O78" s="29"/>
      <c r="P78" s="2">
        <f>M78+O78</f>
        <v>323.2</v>
      </c>
      <c r="Q78" s="30"/>
      <c r="R78" s="30"/>
      <c r="S78" s="26"/>
      <c r="T78" s="4"/>
      <c r="U78" s="5"/>
      <c r="V78" s="5"/>
      <c r="W78" s="5"/>
    </row>
    <row r="79" spans="1:23" s="6" customFormat="1" ht="22.5" customHeight="1">
      <c r="A79" s="3">
        <v>37</v>
      </c>
      <c r="B79" s="31" t="s">
        <v>68</v>
      </c>
      <c r="C79" s="17" t="s">
        <v>17</v>
      </c>
      <c r="D79" s="1"/>
      <c r="E79" s="26">
        <v>15</v>
      </c>
      <c r="F79" s="1">
        <v>206</v>
      </c>
      <c r="G79" s="2">
        <v>362.9</v>
      </c>
      <c r="H79" s="3" t="s">
        <v>39</v>
      </c>
      <c r="I79" s="3">
        <v>14</v>
      </c>
      <c r="J79" s="1">
        <v>190</v>
      </c>
      <c r="K79" s="27">
        <v>360</v>
      </c>
      <c r="L79" s="27">
        <v>360</v>
      </c>
      <c r="M79" s="28">
        <v>212.5</v>
      </c>
      <c r="N79" s="29">
        <f>G79-M79</f>
        <v>150.39999999999998</v>
      </c>
      <c r="O79" s="29"/>
      <c r="P79" s="2">
        <f>M79+O79</f>
        <v>212.5</v>
      </c>
      <c r="Q79" s="30"/>
      <c r="R79" s="30"/>
      <c r="S79" s="26"/>
      <c r="T79" s="4"/>
      <c r="U79" s="5"/>
      <c r="V79" s="5"/>
      <c r="W79" s="5"/>
    </row>
    <row r="80" spans="1:23" s="6" customFormat="1" ht="22.5" customHeight="1">
      <c r="A80" s="3">
        <v>38</v>
      </c>
      <c r="B80" s="31" t="s">
        <v>69</v>
      </c>
      <c r="C80" s="32" t="s">
        <v>17</v>
      </c>
      <c r="D80" s="1"/>
      <c r="E80" s="26">
        <v>15</v>
      </c>
      <c r="F80" s="1">
        <v>72</v>
      </c>
      <c r="G80" s="2">
        <v>453</v>
      </c>
      <c r="H80" s="3" t="s">
        <v>39</v>
      </c>
      <c r="I80" s="3">
        <v>14</v>
      </c>
      <c r="J80" s="1">
        <v>177</v>
      </c>
      <c r="K80" s="27">
        <v>408</v>
      </c>
      <c r="L80" s="27">
        <v>408</v>
      </c>
      <c r="M80" s="28">
        <v>453</v>
      </c>
      <c r="N80" s="29"/>
      <c r="O80" s="29"/>
      <c r="P80" s="2">
        <f>M80+O80</f>
        <v>453</v>
      </c>
      <c r="Q80" s="30"/>
      <c r="R80" s="46"/>
      <c r="S80" s="35"/>
      <c r="T80" s="45"/>
      <c r="U80" s="5"/>
      <c r="V80" s="5"/>
      <c r="W80" s="5"/>
    </row>
    <row r="81" spans="1:22" s="10" customFormat="1" ht="16.5" customHeight="1">
      <c r="A81" s="109" t="s">
        <v>13</v>
      </c>
      <c r="B81" s="109"/>
      <c r="C81" s="34"/>
      <c r="D81" s="34"/>
      <c r="E81" s="34"/>
      <c r="F81" s="34"/>
      <c r="G81" s="36">
        <f>SUM(G8:G80)</f>
        <v>38401.600000000006</v>
      </c>
      <c r="H81" s="36">
        <f aca="true" t="shared" si="4" ref="H81:P81">SUM(H8:H80)</f>
        <v>0</v>
      </c>
      <c r="I81" s="36"/>
      <c r="J81" s="36"/>
      <c r="K81" s="36">
        <f t="shared" si="4"/>
        <v>31176</v>
      </c>
      <c r="L81" s="36">
        <f t="shared" si="4"/>
        <v>32401</v>
      </c>
      <c r="M81" s="36">
        <f t="shared" si="4"/>
        <v>33949.6</v>
      </c>
      <c r="N81" s="36">
        <f t="shared" si="4"/>
        <v>434.59999999999997</v>
      </c>
      <c r="O81" s="36">
        <f t="shared" si="4"/>
        <v>0</v>
      </c>
      <c r="P81" s="36">
        <f t="shared" si="4"/>
        <v>33949.6</v>
      </c>
      <c r="Q81" s="36">
        <f>SUM(Q7:Q75)</f>
        <v>0</v>
      </c>
      <c r="R81" s="34"/>
      <c r="S81" s="21"/>
      <c r="T81" s="11"/>
      <c r="V81" s="11"/>
    </row>
    <row r="82" spans="1:22" s="10" customFormat="1" ht="12">
      <c r="A82" s="8"/>
      <c r="B82" s="7"/>
      <c r="C82" s="7"/>
      <c r="D82" s="7"/>
      <c r="E82" s="7"/>
      <c r="F82" s="8"/>
      <c r="G82" s="7"/>
      <c r="H82" s="8"/>
      <c r="I82" s="8"/>
      <c r="J82" s="8"/>
      <c r="K82" s="8"/>
      <c r="L82" s="8"/>
      <c r="M82" s="8"/>
      <c r="N82" s="8"/>
      <c r="O82" s="8"/>
      <c r="P82" s="7"/>
      <c r="Q82" s="8"/>
      <c r="R82" s="7"/>
      <c r="S82" s="21"/>
      <c r="T82" s="11"/>
      <c r="V82" s="11"/>
    </row>
    <row r="83" spans="1:22" s="10" customFormat="1" ht="19.5" customHeight="1">
      <c r="A83" s="11"/>
      <c r="F83" s="11"/>
      <c r="H83" s="11"/>
      <c r="I83" s="11"/>
      <c r="J83" s="11"/>
      <c r="K83" s="11"/>
      <c r="L83" s="11"/>
      <c r="M83" s="11"/>
      <c r="N83" s="11"/>
      <c r="O83" s="11"/>
      <c r="P83" s="22"/>
      <c r="Q83" s="11"/>
      <c r="T83" s="11"/>
      <c r="V83" s="11"/>
    </row>
    <row r="84" spans="1:22" s="10" customFormat="1" ht="19.5" customHeight="1">
      <c r="A84" s="11"/>
      <c r="F84" s="11"/>
      <c r="H84" s="11"/>
      <c r="I84" s="11"/>
      <c r="J84" s="11"/>
      <c r="K84" s="11"/>
      <c r="L84" s="11"/>
      <c r="M84" s="11"/>
      <c r="N84" s="23"/>
      <c r="O84" s="11"/>
      <c r="P84" s="22"/>
      <c r="Q84" s="11"/>
      <c r="T84" s="11"/>
      <c r="V84" s="11"/>
    </row>
    <row r="85" spans="1:22" s="10" customFormat="1" ht="12">
      <c r="A85" s="11"/>
      <c r="F85" s="11"/>
      <c r="H85" s="11"/>
      <c r="I85" s="11"/>
      <c r="J85" s="11"/>
      <c r="K85" s="11"/>
      <c r="L85" s="11"/>
      <c r="M85" s="11"/>
      <c r="N85" s="11"/>
      <c r="O85" s="11"/>
      <c r="P85" s="23"/>
      <c r="Q85" s="11"/>
      <c r="T85" s="11"/>
      <c r="V85" s="11"/>
    </row>
    <row r="86" spans="1:22" s="10" customFormat="1" ht="12">
      <c r="A86" s="11"/>
      <c r="F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T86" s="24"/>
      <c r="V86" s="11"/>
    </row>
    <row r="174" spans="2:166" s="11" customFormat="1" ht="12">
      <c r="B174" s="10"/>
      <c r="C174" s="10"/>
      <c r="D174" s="10"/>
      <c r="E174" s="10"/>
      <c r="G174" s="25"/>
      <c r="R174" s="10"/>
      <c r="S174" s="10"/>
      <c r="U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</row>
    <row r="175" spans="2:166" s="11" customFormat="1" ht="12">
      <c r="B175" s="10"/>
      <c r="C175" s="10"/>
      <c r="D175" s="10"/>
      <c r="E175" s="10"/>
      <c r="G175" s="25"/>
      <c r="R175" s="10"/>
      <c r="S175" s="10"/>
      <c r="U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</row>
  </sheetData>
  <sheetProtection/>
  <autoFilter ref="A6:FJ81"/>
  <mergeCells count="181">
    <mergeCell ref="P38:P39"/>
    <mergeCell ref="M57:M58"/>
    <mergeCell ref="P57:P58"/>
    <mergeCell ref="F44:F45"/>
    <mergeCell ref="H44:H45"/>
    <mergeCell ref="M38:M39"/>
    <mergeCell ref="O44:O45"/>
    <mergeCell ref="P44:P45"/>
    <mergeCell ref="F57:F58"/>
    <mergeCell ref="G57:G58"/>
    <mergeCell ref="E44:E45"/>
    <mergeCell ref="N44:N45"/>
    <mergeCell ref="N38:N39"/>
    <mergeCell ref="O38:O39"/>
    <mergeCell ref="A46:A47"/>
    <mergeCell ref="B46:B47"/>
    <mergeCell ref="C44:C45"/>
    <mergeCell ref="M44:M45"/>
    <mergeCell ref="A50:A52"/>
    <mergeCell ref="B50:B52"/>
    <mergeCell ref="A44:A45"/>
    <mergeCell ref="B44:B45"/>
    <mergeCell ref="A53:A54"/>
    <mergeCell ref="C53:C54"/>
    <mergeCell ref="B53:B54"/>
    <mergeCell ref="L4:L5"/>
    <mergeCell ref="K4:K5"/>
    <mergeCell ref="G4:G5"/>
    <mergeCell ref="B69:B70"/>
    <mergeCell ref="A71:A72"/>
    <mergeCell ref="B71:B72"/>
    <mergeCell ref="A35:A39"/>
    <mergeCell ref="B35:B39"/>
    <mergeCell ref="C35:C39"/>
    <mergeCell ref="C50:C52"/>
    <mergeCell ref="E4:E5"/>
    <mergeCell ref="Q3:Q5"/>
    <mergeCell ref="M4:N4"/>
    <mergeCell ref="O4:O5"/>
    <mergeCell ref="M3:P3"/>
    <mergeCell ref="P4:P5"/>
    <mergeCell ref="H4:H5"/>
    <mergeCell ref="F4:F5"/>
    <mergeCell ref="I4:I5"/>
    <mergeCell ref="J4:J5"/>
    <mergeCell ref="A15:A17"/>
    <mergeCell ref="A1:R1"/>
    <mergeCell ref="A2:R2"/>
    <mergeCell ref="A3:A5"/>
    <mergeCell ref="B3:B5"/>
    <mergeCell ref="C3:C5"/>
    <mergeCell ref="D3:D5"/>
    <mergeCell ref="E3:H3"/>
    <mergeCell ref="I3:L3"/>
    <mergeCell ref="R3:R5"/>
    <mergeCell ref="A13:A14"/>
    <mergeCell ref="B13:B14"/>
    <mergeCell ref="C13:C14"/>
    <mergeCell ref="H10:H11"/>
    <mergeCell ref="J8:J10"/>
    <mergeCell ref="K8:K10"/>
    <mergeCell ref="A23:A24"/>
    <mergeCell ref="B23:B24"/>
    <mergeCell ref="P18:P19"/>
    <mergeCell ref="N18:N19"/>
    <mergeCell ref="O18:O19"/>
    <mergeCell ref="C25:C27"/>
    <mergeCell ref="C23:C24"/>
    <mergeCell ref="A25:A27"/>
    <mergeCell ref="B25:B27"/>
    <mergeCell ref="G44:G45"/>
    <mergeCell ref="B15:B17"/>
    <mergeCell ref="C15:C17"/>
    <mergeCell ref="B18:B20"/>
    <mergeCell ref="C18:C20"/>
    <mergeCell ref="E38:E39"/>
    <mergeCell ref="F38:F39"/>
    <mergeCell ref="E18:E19"/>
    <mergeCell ref="F41:F42"/>
    <mergeCell ref="G41:G42"/>
    <mergeCell ref="A81:B81"/>
    <mergeCell ref="C71:C72"/>
    <mergeCell ref="A60:A62"/>
    <mergeCell ref="A63:A65"/>
    <mergeCell ref="B63:B65"/>
    <mergeCell ref="B60:B62"/>
    <mergeCell ref="C60:C62"/>
    <mergeCell ref="B67:B68"/>
    <mergeCell ref="A67:A68"/>
    <mergeCell ref="R15:R17"/>
    <mergeCell ref="Q15:Q17"/>
    <mergeCell ref="A69:A70"/>
    <mergeCell ref="C63:C65"/>
    <mergeCell ref="A21:A22"/>
    <mergeCell ref="B21:B22"/>
    <mergeCell ref="C21:C22"/>
    <mergeCell ref="A57:A59"/>
    <mergeCell ref="B57:B59"/>
    <mergeCell ref="E57:E58"/>
    <mergeCell ref="Q25:Q27"/>
    <mergeCell ref="R25:R27"/>
    <mergeCell ref="Q18:Q20"/>
    <mergeCell ref="R18:R20"/>
    <mergeCell ref="Q21:Q22"/>
    <mergeCell ref="R21:R22"/>
    <mergeCell ref="Q35:Q39"/>
    <mergeCell ref="R35:R39"/>
    <mergeCell ref="Q44:Q45"/>
    <mergeCell ref="R44:R45"/>
    <mergeCell ref="Q41:Q42"/>
    <mergeCell ref="R41:R42"/>
    <mergeCell ref="Q53:Q54"/>
    <mergeCell ref="R53:R54"/>
    <mergeCell ref="Q46:Q47"/>
    <mergeCell ref="R46:R47"/>
    <mergeCell ref="Q50:Q52"/>
    <mergeCell ref="R50:R52"/>
    <mergeCell ref="R57:R59"/>
    <mergeCell ref="Q60:Q62"/>
    <mergeCell ref="R60:R62"/>
    <mergeCell ref="Q63:Q65"/>
    <mergeCell ref="R63:R65"/>
    <mergeCell ref="Q67:Q68"/>
    <mergeCell ref="R67:R68"/>
    <mergeCell ref="Q57:Q59"/>
    <mergeCell ref="Q69:Q70"/>
    <mergeCell ref="R69:R70"/>
    <mergeCell ref="Q71:Q72"/>
    <mergeCell ref="R71:R72"/>
    <mergeCell ref="M76:M77"/>
    <mergeCell ref="N76:N77"/>
    <mergeCell ref="O76:O77"/>
    <mergeCell ref="P76:P77"/>
    <mergeCell ref="Q76:Q77"/>
    <mergeCell ref="R7:R11"/>
    <mergeCell ref="A8:A11"/>
    <mergeCell ref="B8:B11"/>
    <mergeCell ref="C8:C11"/>
    <mergeCell ref="E10:E11"/>
    <mergeCell ref="F10:F11"/>
    <mergeCell ref="G10:G11"/>
    <mergeCell ref="L8:L10"/>
    <mergeCell ref="M10:M11"/>
    <mergeCell ref="N10:N11"/>
    <mergeCell ref="O10:O11"/>
    <mergeCell ref="P10:P11"/>
    <mergeCell ref="F18:F19"/>
    <mergeCell ref="Q7:Q11"/>
    <mergeCell ref="G18:G19"/>
    <mergeCell ref="H18:H19"/>
    <mergeCell ref="M18:M19"/>
    <mergeCell ref="P41:P42"/>
    <mergeCell ref="A28:A29"/>
    <mergeCell ref="B28:B29"/>
    <mergeCell ref="C28:C29"/>
    <mergeCell ref="A18:A20"/>
    <mergeCell ref="G38:G39"/>
    <mergeCell ref="A41:A42"/>
    <mergeCell ref="B41:B42"/>
    <mergeCell ref="C41:C42"/>
    <mergeCell ref="E41:E42"/>
    <mergeCell ref="F76:F77"/>
    <mergeCell ref="G76:G77"/>
    <mergeCell ref="H76:H77"/>
    <mergeCell ref="S15:S17"/>
    <mergeCell ref="R28:R29"/>
    <mergeCell ref="Q28:Q29"/>
    <mergeCell ref="H41:H42"/>
    <mergeCell ref="M41:M42"/>
    <mergeCell ref="N41:N42"/>
    <mergeCell ref="O41:O42"/>
    <mergeCell ref="S76:S77"/>
    <mergeCell ref="J73:J74"/>
    <mergeCell ref="K73:K74"/>
    <mergeCell ref="L73:L74"/>
    <mergeCell ref="I73:I74"/>
    <mergeCell ref="A76:A77"/>
    <mergeCell ref="B76:B77"/>
    <mergeCell ref="E76:E77"/>
    <mergeCell ref="A73:A75"/>
    <mergeCell ref="B73:B75"/>
  </mergeCells>
  <printOptions horizontalCentered="1"/>
  <pageMargins left="0.2" right="0.2" top="0.6" bottom="0.3" header="0.30972222222222223" footer="0.2"/>
  <pageSetup fitToHeight="0" horizontalDpi="600" verticalDpi="600" orientation="landscape" paperSize="9" scale="97" r:id="rId1"/>
  <rowBreaks count="1" manualBreakCount="1">
    <brk id="8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MAT</cp:lastModifiedBy>
  <cp:lastPrinted>2024-04-24T11:43:50Z</cp:lastPrinted>
  <dcterms:created xsi:type="dcterms:W3CDTF">2016-11-03T04:07:23Z</dcterms:created>
  <dcterms:modified xsi:type="dcterms:W3CDTF">2024-04-25T02:38:35Z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B1317B50549F49EC8D67BD6ECE90C716</vt:lpwstr>
  </property>
  <property fmtid="{D5CDD505-2E9C-101B-9397-08002B2CF9AE}" pid="3" name="KSOProductBuildVer">
    <vt:lpwstr>1033-12.2.0.13306</vt:lpwstr>
  </property>
</Properties>
</file>