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T\AppData\Local\Temp\Tandan JSC\files\"/>
    </mc:Choice>
  </mc:AlternateContent>
  <bookViews>
    <workbookView xWindow="0" yWindow="0" windowWidth="20445" windowHeight="7605" activeTab="3"/>
  </bookViews>
  <sheets>
    <sheet name="TKDT" sheetId="17" r:id="rId1"/>
    <sheet name="PA" sheetId="16" r:id="rId2"/>
    <sheet name="ts" sheetId="11" r:id="rId3"/>
    <sheet name="40k" sheetId="1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8" l="1"/>
  <c r="A3" i="11"/>
  <c r="A3" i="16"/>
  <c r="M9" i="18" l="1"/>
  <c r="O10" i="18"/>
  <c r="L10" i="18"/>
  <c r="K10" i="18"/>
  <c r="J10" i="18"/>
  <c r="I10" i="18"/>
  <c r="F10" i="18"/>
  <c r="E10" i="18"/>
  <c r="N9" i="18"/>
  <c r="N10" i="18" s="1"/>
  <c r="M10" i="18" l="1"/>
  <c r="N8" i="17" l="1"/>
  <c r="M8" i="17"/>
  <c r="L8" i="17"/>
  <c r="J8" i="17"/>
  <c r="I8" i="17"/>
  <c r="F8" i="17"/>
  <c r="J8" i="11" l="1"/>
  <c r="J9" i="11"/>
  <c r="J7" i="11" l="1"/>
  <c r="M7" i="11" l="1"/>
  <c r="M9" i="11"/>
  <c r="J7" i="16"/>
  <c r="L7" i="16" s="1"/>
  <c r="L8" i="16" s="1"/>
  <c r="K8" i="16"/>
  <c r="I8" i="16"/>
  <c r="G8" i="16"/>
  <c r="F8" i="16"/>
  <c r="K7" i="16"/>
  <c r="J8" i="16" l="1"/>
  <c r="M8" i="11"/>
  <c r="M6" i="11"/>
  <c r="M10" i="11" l="1"/>
  <c r="N10" i="11" l="1"/>
</calcChain>
</file>

<file path=xl/sharedStrings.xml><?xml version="1.0" encoding="utf-8"?>
<sst xmlns="http://schemas.openxmlformats.org/spreadsheetml/2006/main" count="109" uniqueCount="76">
  <si>
    <t>STT</t>
  </si>
  <si>
    <t>Ghi chú</t>
  </si>
  <si>
    <t>Số thửa</t>
  </si>
  <si>
    <t>Tổng</t>
  </si>
  <si>
    <t>Chủ sử dụng</t>
  </si>
  <si>
    <t xml:space="preserve">Số tờ </t>
  </si>
  <si>
    <t>Loại tài sản, cây trồng được bồi thường, hỗ trợ</t>
  </si>
  <si>
    <t>ĐV tính</t>
  </si>
  <si>
    <t xml:space="preserve">Số lượng </t>
  </si>
  <si>
    <t xml:space="preserve">Đơn giá (đồng) </t>
  </si>
  <si>
    <t xml:space="preserve">Thành tiền (đồng) </t>
  </si>
  <si>
    <t>đ/m2 XD</t>
  </si>
  <si>
    <t>đ/m3</t>
  </si>
  <si>
    <t>đ/cây</t>
  </si>
  <si>
    <t>Mức hỗ trợ
(%)</t>
  </si>
  <si>
    <t>Cây Sấu ĐK gốc trên 40cm</t>
  </si>
  <si>
    <t xml:space="preserve">     Căn cứ theo công văn số 2656/SNN-KHTC ngày 31/12/2021 của Sở Nông nghiệp và Phát triển Nông thôn về việc công bố đơn giá tài sản trân đất là cây trồng, vật nuôi khi Nhà nước thu hồi đất 06 tháng đầu năm 2022 trên địa bàn tỉnh Bắc Giang;</t>
  </si>
  <si>
    <t xml:space="preserve">     Căn cứ theo công văn số 46/SXD-KT&amp;VLXD ngày 06/01/2022 của Sở Xây dựng tỉnh Bắc Giang về việc công bố đơn giá bồi thường tài sản là nhà, công trình kiến trúc gắn liền với đất trên địa bàn tỉnh Bắc Giang.</t>
  </si>
  <si>
    <t>Diện tích thửa (m2)</t>
  </si>
  <si>
    <t>Diện tích thu hồi (m2)</t>
  </si>
  <si>
    <t>Tên chủ sử dụng đất</t>
  </si>
  <si>
    <t>Địa chỉ thửa đất</t>
  </si>
  <si>
    <t>Thông tin thửa đất theo
HSĐC, GCN</t>
  </si>
  <si>
    <t>Đất thuộc HLGT</t>
  </si>
  <si>
    <t>Loại đất</t>
  </si>
  <si>
    <t>DT thu hồi theo chỉ giới (m2)</t>
  </si>
  <si>
    <t>Số tờ</t>
  </si>
  <si>
    <t>Thửa số</t>
  </si>
  <si>
    <t>Diện tích     (m2)</t>
  </si>
  <si>
    <t>ONT
+CLN</t>
  </si>
  <si>
    <t>Thôn Sậu</t>
  </si>
  <si>
    <t>Chủ sử dụng đất</t>
  </si>
  <si>
    <t>Bồi thường hỗ trợ cho hộ gia đình, cá nhân</t>
  </si>
  <si>
    <t>Tổng phương án bồi thường, hỗi trợ GPMB (đồng)</t>
  </si>
  <si>
    <t>Đất ở (m2)</t>
  </si>
  <si>
    <t>Đất CLN (m2)</t>
  </si>
  <si>
    <t>Bồi thường về đất ở 12.000.000đ/m2</t>
  </si>
  <si>
    <t>Bồi thường về đất CLN 5.980.000đ/m2</t>
  </si>
  <si>
    <t>10=12.000.000x7</t>
  </si>
  <si>
    <t>11=5.980.000x8</t>
  </si>
  <si>
    <t>12=10+11</t>
  </si>
  <si>
    <t>ONT+CLN</t>
  </si>
  <si>
    <t>Diện tích (m2)</t>
  </si>
  <si>
    <t>Đất ở - ONT (m2)</t>
  </si>
  <si>
    <t>Đất CLN cùng thửa đất ở (m2)</t>
  </si>
  <si>
    <t>BẢNG THÔNG KÊ DIỆN TÍCH, LOẠI ĐẤT, CHỦ SỬ DỤNG ĐẤT NẰM TRONG CHỈ GIỚI THU HỒI ĐẤT</t>
  </si>
  <si>
    <t>Địa điểm: thôn Sậu, xã Quang Tiến, huyện Tân Yên, tỉnh Bắc Giang</t>
  </si>
  <si>
    <t>PHƯƠNG ÁN BỒI THƯỜNG, HỖ TRỢ TÀI SẢN TRÊN ĐẤT KHI NHÀ NƯỚC THU HỒI
Dự án: Đường nối QL.37-QL.17-Võ Nhai (Thái Nguyên), tỉnh Bắc Giang
Tuyến nhánh: Cải tạo, nâng cấp ĐT.294 đoạn từ ngã ba Tân Sỏi huyện Yên Thế đến xã Phúc Sơn, huyện Tân Yên, tại xã Quang Tiến (đợt 9)</t>
  </si>
  <si>
    <t>13=10*11*12</t>
  </si>
  <si>
    <t>Sân đổ bê tông, dài 7.5m, rộng 3.0m, dày 0.2m - Khối bê tông mác 200</t>
  </si>
  <si>
    <t>Sân đổ bê tông, dài 6.0m, rộng 3.5m, dày 0.2m - Khối bê tông mác 200</t>
  </si>
  <si>
    <t>Nhà ở cấp IV loại 2 (độc lập, không có công trình phụ, 1 tầng mái ngói dạng đơn giản), dài 3.5m, rộng 5.0m, cao 4.0m</t>
  </si>
  <si>
    <t xml:space="preserve">    Ghi chú: </t>
  </si>
  <si>
    <t xml:space="preserve">   Mức hỗ trợ 50%: Đối với tài sản hình thành trên đất không đủ điều kiện bồi thường về đất</t>
  </si>
  <si>
    <t>Thông tin thửa đất theo
BDĐC chỉnh lý</t>
  </si>
  <si>
    <t>DT thu hồi đất hộ (m2)</t>
  </si>
  <si>
    <t>DT được giao, cấp GCN</t>
  </si>
  <si>
    <t xml:space="preserve">Tổng kinh phí
bồi thường hỗ trợ </t>
  </si>
  <si>
    <t>Số 
Tờ</t>
  </si>
  <si>
    <t>Diện tích 
thửa (m2)</t>
  </si>
  <si>
    <t>Loại 
đất</t>
  </si>
  <si>
    <t>Tờ bản đồ</t>
  </si>
  <si>
    <t>DT được giao (m2)</t>
  </si>
  <si>
    <t>Tổng DT thu hồi (m2)</t>
  </si>
  <si>
    <t>Diện tích
đất hộ (m2)</t>
  </si>
  <si>
    <t>Đất UBND xã (m2)</t>
  </si>
  <si>
    <t>10=11+12</t>
  </si>
  <si>
    <t>Thông tin thửa đất
 theo BĐĐC chỉnh lý</t>
  </si>
  <si>
    <t>Bồi thường hỗ trợ cho hộ gia đình ,cá nhân nhận tiền và bàn giao mặt bằng sớm: 40.000đ/m2
mặt bằng sớm</t>
  </si>
  <si>
    <t>13=11*40.000</t>
  </si>
  <si>
    <t>DỰ TOÁN KINH PHÍ HỖ TRỢ BÀN GIAO MẶT BẰNG SỚM (KHUYẾN KHÍCH TIẾN ĐỘ)</t>
  </si>
  <si>
    <t>Dự án: Đường nối QL.37-QL.17-Võ Nhai (Thái Nguyên), tỉnh Bắc Giang
Tuyến nhánh: Cải tạo, nâng cấp ĐT.294 đoạn từ ngã ba Tân Sỏi huyện Yên Thế đến xã Phúc Sơn, huyện Tân Yên (đợt 9)</t>
  </si>
  <si>
    <t>Dự án: Đường nối QL.37-QL.17-Võ Nhai (Thái Nguyên), tỉnh Bắc Giang
Tuyến nhánh: Cải tạo, nâng cấp ĐT.294 đoạn từ ngã ba Tân Sỏi huyện Yên Thế đến xã Phúc Sơn, huyện Tân Yên - (đợt 9)</t>
  </si>
  <si>
    <t>PHƯƠNG ÁN BỒI THƯỜNG VỀ ĐẤT KHI NHÀ NƯỚC THU HỒI
Dự án: Đường nối QL.37-QL.17-Võ Nhai (Thái Nguyên), tỉnh Bắc Giang
Tuyến nhánh: Cải tạo, nâng cấp ĐT.294 đoạn từ ngã ba Tân Sỏi huyện Yên Thế đến xã Phúc Sơn, huyện Tân Yên, tại xã Quang Tiến (đợt 9)</t>
  </si>
  <si>
    <t>Bà Đàm Thị Kim - Con đẻ
Ông Đàm Hùng Quyết -  Con đẻ
Ông Đàm Hùng Thuận - Con đẻ
Ông Đàm Hùng Toán - Con đẻ
Bà Đàm Thị Thành -Con đẻ
Bà Đàm Thị Lan -Con đẻ
Bà Đàm Thị Bộ -Con đẻ
Bà Đàm Thị Phụng-Con đẻ
Bà Đinh Thị Thảo -Cháu ruột
Ông Đàm Hồng Hà -Cháu ruột
Ông Đàm Hồng Lâm -Cháu ruột
Ông Đàm Hồng Hưởng -Cháu ruột
Bà Đàm Thị Thùy Hương - Cháu ruột
Là hàng thừa kế của ông Đàm Hồng Bính và bà Nguyễn Thị Độ (GCN: Đàm Hồng Bính - đã chết)</t>
  </si>
  <si>
    <t>(Kèm theo Quyết định số: ………./QĐ-UBND ngày….../5/2024 của Ủy ban nhân dân huyện Tân 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</si>
</sst>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_(* #,##0.0_);_(* \(#,##0.0\);_(* &quot;-&quot;??_);_(@_)"/>
    <numFmt numFmtId="167" formatCode="_(* #,##0_);_(* \(#,##0\);_(* &quot;-&quot;?_);_(@_)"/>
  </numFmts>
  <fonts count="27" x14ac:knownFonts="1">
    <font>
      <sz val="12"/>
      <color theme="1"/>
      <name val="Times New Roman"/>
      <family val="2"/>
    </font>
    <font>
      <sz val="10"/>
      <color indexed="8"/>
      <name val="Arial"/>
      <family val="2"/>
    </font>
    <font>
      <sz val="10"/>
      <color indexed="8"/>
      <name val="Arial"/>
      <family val="2"/>
    </font>
    <font>
      <sz val="11"/>
      <name val="Times New Roman"/>
      <family val="1"/>
    </font>
    <font>
      <b/>
      <sz val="10"/>
      <name val="Times New Roman"/>
      <family val="1"/>
    </font>
    <font>
      <sz val="10"/>
      <name val="Times New Roman"/>
      <family val="1"/>
    </font>
    <font>
      <b/>
      <sz val="11"/>
      <name val="Times New Roman"/>
      <family val="1"/>
    </font>
    <font>
      <i/>
      <sz val="11"/>
      <name val="Times New Roman"/>
      <family val="1"/>
    </font>
    <font>
      <sz val="10"/>
      <name val="Arial"/>
      <family val="2"/>
    </font>
    <font>
      <sz val="11"/>
      <color indexed="8"/>
      <name val="Times New Roman"/>
      <family val="1"/>
    </font>
    <font>
      <sz val="10"/>
      <color indexed="8"/>
      <name val="Times New Roman"/>
      <family val="1"/>
    </font>
    <font>
      <b/>
      <sz val="10"/>
      <color indexed="8"/>
      <name val="Times New Roman"/>
      <family val="1"/>
    </font>
    <font>
      <sz val="10"/>
      <color rgb="FF000000"/>
      <name val="Times New Roman"/>
      <family val="1"/>
    </font>
    <font>
      <sz val="12"/>
      <color theme="1"/>
      <name val="Times New Roman"/>
      <family val="2"/>
    </font>
    <font>
      <b/>
      <sz val="12"/>
      <color indexed="8"/>
      <name val="Times New Roman"/>
      <family val="1"/>
    </font>
    <font>
      <b/>
      <sz val="9"/>
      <name val="Times New Roman"/>
      <family val="1"/>
    </font>
    <font>
      <b/>
      <sz val="8"/>
      <name val="Times New Roman"/>
      <family val="1"/>
    </font>
    <font>
      <sz val="8"/>
      <name val="Times New Roman"/>
      <family val="1"/>
    </font>
    <font>
      <sz val="10"/>
      <color theme="1"/>
      <name val="Times New Roman"/>
      <family val="1"/>
    </font>
    <font>
      <b/>
      <sz val="9"/>
      <color indexed="8"/>
      <name val="Times New Roman"/>
      <family val="1"/>
    </font>
    <font>
      <i/>
      <sz val="10"/>
      <name val="Times New Roman"/>
      <family val="1"/>
    </font>
    <font>
      <b/>
      <sz val="10"/>
      <color indexed="8"/>
      <name val="Arial"/>
      <family val="2"/>
    </font>
    <font>
      <i/>
      <sz val="10"/>
      <color indexed="8"/>
      <name val="Times New Roman"/>
      <family val="1"/>
    </font>
    <font>
      <i/>
      <sz val="12"/>
      <color indexed="8"/>
      <name val="Times New Roman"/>
      <family val="1"/>
    </font>
    <font>
      <b/>
      <sz val="13"/>
      <name val="Times New Roman"/>
      <family val="1"/>
    </font>
    <font>
      <i/>
      <sz val="12"/>
      <name val="Times New Roman"/>
      <family val="1"/>
    </font>
    <font>
      <sz val="9"/>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8" fillId="0" borderId="0"/>
    <xf numFmtId="9" fontId="13" fillId="0" borderId="0" applyFont="0" applyFill="0" applyBorder="0" applyAlignment="0" applyProtection="0"/>
  </cellStyleXfs>
  <cellXfs count="132">
    <xf numFmtId="0" fontId="0" fillId="0" borderId="0" xfId="0"/>
    <xf numFmtId="0" fontId="9" fillId="2" borderId="0" xfId="0" applyNumberFormat="1" applyFont="1" applyFill="1" applyBorder="1" applyAlignment="1" applyProtection="1">
      <alignment vertical="center"/>
    </xf>
    <xf numFmtId="0" fontId="9" fillId="2" borderId="0" xfId="0" applyNumberFormat="1"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xf>
    <xf numFmtId="165" fontId="9" fillId="2" borderId="0" xfId="3" applyNumberFormat="1" applyFont="1" applyFill="1" applyBorder="1" applyAlignment="1" applyProtection="1">
      <alignment vertical="center" wrapText="1"/>
    </xf>
    <xf numFmtId="0" fontId="10" fillId="2" borderId="0" xfId="0" applyNumberFormat="1" applyFont="1" applyFill="1" applyBorder="1" applyAlignment="1" applyProtection="1">
      <alignment vertical="center"/>
    </xf>
    <xf numFmtId="0" fontId="4" fillId="2" borderId="1" xfId="0" applyFont="1" applyFill="1" applyBorder="1" applyAlignment="1">
      <alignment horizontal="center" vertical="center" wrapText="1"/>
    </xf>
    <xf numFmtId="0" fontId="12" fillId="2" borderId="1" xfId="0" applyNumberFormat="1" applyFont="1" applyFill="1" applyBorder="1" applyAlignment="1" applyProtection="1">
      <alignment horizontal="center" vertical="center" wrapText="1"/>
    </xf>
    <xf numFmtId="165" fontId="10" fillId="2" borderId="1" xfId="3" applyNumberFormat="1" applyFont="1" applyFill="1" applyBorder="1" applyAlignment="1" applyProtection="1">
      <alignment vertical="center" wrapText="1"/>
    </xf>
    <xf numFmtId="0" fontId="10" fillId="2" borderId="1" xfId="0" applyNumberFormat="1" applyFont="1" applyFill="1" applyBorder="1" applyAlignment="1" applyProtection="1">
      <alignment vertical="center" wrapText="1"/>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11" fillId="2" borderId="0" xfId="0" applyNumberFormat="1" applyFont="1" applyFill="1" applyBorder="1" applyAlignment="1" applyProtection="1">
      <alignment vertical="center"/>
    </xf>
    <xf numFmtId="2" fontId="4" fillId="2" borderId="1" xfId="0" applyNumberFormat="1" applyFont="1" applyFill="1" applyBorder="1" applyAlignment="1">
      <alignment horizontal="center" vertical="center" wrapText="1"/>
    </xf>
    <xf numFmtId="165" fontId="4" fillId="2" borderId="1" xfId="3" applyNumberFormat="1" applyFont="1" applyFill="1" applyBorder="1" applyAlignment="1">
      <alignment horizontal="center" vertical="center" wrapText="1"/>
    </xf>
    <xf numFmtId="0" fontId="0" fillId="2" borderId="0" xfId="0" applyNumberFormat="1" applyFont="1" applyFill="1" applyBorder="1" applyAlignment="1" applyProtection="1"/>
    <xf numFmtId="0" fontId="5" fillId="2" borderId="1" xfId="0" applyFont="1" applyFill="1" applyBorder="1" applyAlignment="1" applyProtection="1">
      <alignment horizontal="center" vertical="center"/>
    </xf>
    <xf numFmtId="0" fontId="3" fillId="2" borderId="0" xfId="0" applyFont="1" applyFill="1"/>
    <xf numFmtId="0" fontId="17" fillId="2" borderId="0" xfId="0" applyFont="1" applyFill="1"/>
    <xf numFmtId="164" fontId="15" fillId="2" borderId="1" xfId="3" applyNumberFormat="1" applyFont="1" applyFill="1" applyBorder="1" applyAlignment="1">
      <alignment horizontal="center" vertical="center" wrapText="1"/>
    </xf>
    <xf numFmtId="43" fontId="15" fillId="2" borderId="1" xfId="3" applyNumberFormat="1" applyFont="1" applyFill="1" applyBorder="1" applyAlignment="1">
      <alignment horizontal="center" vertical="center" wrapText="1"/>
    </xf>
    <xf numFmtId="0" fontId="17" fillId="2" borderId="0" xfId="0" applyFont="1" applyFill="1" applyAlignment="1">
      <alignment horizontal="center"/>
    </xf>
    <xf numFmtId="0" fontId="18" fillId="2" borderId="1" xfId="0" applyFont="1" applyFill="1" applyBorder="1" applyAlignment="1" applyProtection="1">
      <alignment horizontal="center" vertical="center" wrapText="1"/>
    </xf>
    <xf numFmtId="0" fontId="3" fillId="2" borderId="0" xfId="0" applyFont="1" applyFill="1" applyAlignment="1">
      <alignment horizontal="left" vertical="center"/>
    </xf>
    <xf numFmtId="0" fontId="3" fillId="2" borderId="0" xfId="0" applyFont="1" applyFill="1" applyAlignment="1">
      <alignment wrapText="1"/>
    </xf>
    <xf numFmtId="2" fontId="10" fillId="2" borderId="1"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19" fillId="2" borderId="0" xfId="0" applyNumberFormat="1" applyFont="1" applyFill="1" applyBorder="1" applyAlignment="1" applyProtection="1">
      <alignment vertical="center"/>
    </xf>
    <xf numFmtId="0" fontId="3" fillId="2" borderId="0" xfId="0" applyFont="1" applyFill="1" applyAlignment="1">
      <alignment horizontal="center" vertical="center"/>
    </xf>
    <xf numFmtId="0" fontId="15" fillId="2" borderId="1" xfId="0"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xf>
    <xf numFmtId="164" fontId="5" fillId="2" borderId="1" xfId="0" applyNumberFormat="1" applyFont="1" applyFill="1" applyBorder="1" applyAlignment="1" applyProtection="1">
      <alignment horizontal="center" vertical="center"/>
    </xf>
    <xf numFmtId="1" fontId="5" fillId="2" borderId="1" xfId="0" applyNumberFormat="1" applyFont="1" applyFill="1" applyBorder="1" applyAlignment="1" applyProtection="1">
      <alignment horizontal="center" vertical="center"/>
    </xf>
    <xf numFmtId="0" fontId="21" fillId="2" borderId="0" xfId="0" applyNumberFormat="1" applyFont="1" applyFill="1" applyBorder="1" applyAlignment="1" applyProtection="1"/>
    <xf numFmtId="164" fontId="4" fillId="2" borderId="1" xfId="5" applyNumberFormat="1" applyFont="1" applyFill="1" applyBorder="1" applyAlignment="1" applyProtection="1">
      <alignment horizontal="center" vertical="center" wrapText="1"/>
    </xf>
    <xf numFmtId="1" fontId="4" fillId="2" borderId="1" xfId="5"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vertical="center"/>
    </xf>
    <xf numFmtId="166" fontId="19" fillId="2" borderId="1" xfId="0" applyNumberFormat="1" applyFont="1" applyFill="1" applyBorder="1" applyAlignment="1" applyProtection="1">
      <alignment vertical="center"/>
    </xf>
    <xf numFmtId="0" fontId="16" fillId="2" borderId="1" xfId="0" applyFont="1" applyFill="1" applyBorder="1" applyAlignment="1">
      <alignment horizontal="center" vertical="center" wrapText="1"/>
    </xf>
    <xf numFmtId="43" fontId="5" fillId="2" borderId="1" xfId="2" applyNumberFormat="1" applyFont="1" applyFill="1" applyBorder="1" applyAlignment="1">
      <alignment horizontal="center" vertical="center"/>
    </xf>
    <xf numFmtId="167" fontId="5" fillId="2" borderId="1" xfId="0" applyNumberFormat="1" applyFont="1" applyFill="1" applyBorder="1" applyAlignment="1">
      <alignment horizontal="center" vertical="center" wrapText="1"/>
    </xf>
    <xf numFmtId="43" fontId="5" fillId="2" borderId="1" xfId="2" applyNumberFormat="1" applyFont="1" applyFill="1" applyBorder="1" applyAlignment="1">
      <alignment horizontal="center" vertical="center" wrapText="1"/>
    </xf>
    <xf numFmtId="43" fontId="4" fillId="2" borderId="0" xfId="2" applyNumberFormat="1" applyFont="1" applyFill="1" applyAlignment="1">
      <alignment horizontal="center" vertical="center"/>
    </xf>
    <xf numFmtId="165" fontId="4" fillId="2" borderId="1" xfId="2" applyNumberFormat="1" applyFont="1" applyFill="1" applyBorder="1" applyAlignment="1">
      <alignment horizontal="center" vertical="center"/>
    </xf>
    <xf numFmtId="166" fontId="4" fillId="2" borderId="1" xfId="2" applyNumberFormat="1" applyFont="1" applyFill="1" applyBorder="1" applyAlignment="1">
      <alignment horizontal="center" vertical="center"/>
    </xf>
    <xf numFmtId="165" fontId="4" fillId="2" borderId="1" xfId="2" applyNumberFormat="1" applyFont="1" applyFill="1" applyBorder="1" applyAlignment="1">
      <alignment horizontal="center" vertical="center" wrapText="1"/>
    </xf>
    <xf numFmtId="165" fontId="6" fillId="2" borderId="0" xfId="2" applyNumberFormat="1" applyFont="1" applyFill="1" applyAlignment="1">
      <alignment horizontal="center" vertical="center"/>
    </xf>
    <xf numFmtId="165" fontId="3" fillId="2" borderId="0" xfId="2" applyNumberFormat="1" applyFont="1" applyFill="1"/>
    <xf numFmtId="165" fontId="3" fillId="2" borderId="0" xfId="0" applyNumberFormat="1" applyFont="1" applyFill="1"/>
    <xf numFmtId="43" fontId="3" fillId="2" borderId="0" xfId="0" applyNumberFormat="1" applyFont="1" applyFill="1"/>
    <xf numFmtId="9" fontId="3" fillId="2" borderId="0" xfId="0" applyNumberFormat="1" applyFont="1" applyFill="1"/>
    <xf numFmtId="165" fontId="6" fillId="2" borderId="0" xfId="0" applyNumberFormat="1" applyFont="1" applyFill="1"/>
    <xf numFmtId="0" fontId="4" fillId="2" borderId="1" xfId="0" applyFont="1" applyFill="1" applyBorder="1" applyAlignment="1" applyProtection="1">
      <alignment horizontal="center" vertical="center" wrapText="1"/>
    </xf>
    <xf numFmtId="0" fontId="22"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 xfId="0" applyFont="1" applyFill="1" applyBorder="1" applyAlignment="1" applyProtection="1">
      <alignment vertical="center"/>
    </xf>
    <xf numFmtId="43" fontId="11" fillId="2" borderId="1" xfId="2" applyFont="1" applyFill="1" applyBorder="1" applyAlignment="1" applyProtection="1">
      <alignment vertical="center"/>
    </xf>
    <xf numFmtId="164" fontId="11" fillId="2" borderId="1" xfId="0" applyNumberFormat="1" applyFont="1" applyFill="1" applyBorder="1" applyAlignment="1" applyProtection="1">
      <alignment vertical="center"/>
    </xf>
    <xf numFmtId="166" fontId="21" fillId="2" borderId="1" xfId="2" applyNumberFormat="1" applyFont="1" applyFill="1" applyBorder="1" applyAlignment="1" applyProtection="1"/>
    <xf numFmtId="0" fontId="5" fillId="2" borderId="0" xfId="0" applyFont="1" applyFill="1"/>
    <xf numFmtId="0" fontId="5" fillId="2" borderId="0" xfId="0" applyFont="1" applyFill="1" applyAlignment="1">
      <alignment horizontal="center"/>
    </xf>
    <xf numFmtId="0" fontId="15" fillId="2" borderId="0" xfId="0" applyFont="1" applyFill="1" applyAlignment="1">
      <alignment horizontal="center" vertical="center"/>
    </xf>
    <xf numFmtId="0" fontId="10"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43" fontId="10" fillId="0" borderId="1" xfId="3" applyFont="1" applyFill="1" applyBorder="1" applyAlignment="1" applyProtection="1">
      <alignment horizontal="center" vertical="center"/>
    </xf>
    <xf numFmtId="165" fontId="5" fillId="0" borderId="1" xfId="3" applyNumberFormat="1" applyFont="1" applyFill="1" applyBorder="1" applyAlignment="1">
      <alignment horizontal="center" vertical="center"/>
    </xf>
    <xf numFmtId="166" fontId="15" fillId="2" borderId="1" xfId="3" applyNumberFormat="1" applyFont="1" applyFill="1" applyBorder="1" applyAlignment="1">
      <alignment horizontal="center" vertical="center"/>
    </xf>
    <xf numFmtId="0" fontId="15" fillId="0" borderId="1" xfId="0" applyFont="1" applyFill="1" applyBorder="1" applyAlignment="1" applyProtection="1">
      <alignment horizontal="center" vertical="center" wrapText="1"/>
    </xf>
    <xf numFmtId="165" fontId="15" fillId="2" borderId="1" xfId="3" applyNumberFormat="1" applyFont="1" applyFill="1" applyBorder="1" applyAlignment="1">
      <alignment horizontal="center" vertical="center"/>
    </xf>
    <xf numFmtId="166" fontId="15" fillId="2" borderId="0" xfId="3" applyNumberFormat="1"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left"/>
    </xf>
    <xf numFmtId="0" fontId="26" fillId="2" borderId="0" xfId="0" applyFont="1" applyFill="1"/>
    <xf numFmtId="166" fontId="5" fillId="2" borderId="0" xfId="3" applyNumberFormat="1" applyFont="1" applyFill="1"/>
    <xf numFmtId="165" fontId="5" fillId="2" borderId="0" xfId="3" applyNumberFormat="1" applyFont="1" applyFill="1"/>
    <xf numFmtId="164" fontId="0" fillId="2" borderId="0" xfId="0" applyNumberFormat="1" applyFont="1" applyFill="1" applyBorder="1" applyAlignment="1" applyProtection="1"/>
    <xf numFmtId="0" fontId="26" fillId="0" borderId="4" xfId="0" applyFont="1" applyFill="1" applyBorder="1" applyAlignment="1" applyProtection="1">
      <alignment horizontal="left" vertical="center" wrapText="1"/>
    </xf>
    <xf numFmtId="0" fontId="11" fillId="2" borderId="1"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horizontal="center" vertical="center"/>
    </xf>
    <xf numFmtId="1" fontId="14" fillId="2" borderId="0"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horizontal="center" vertical="center" wrapText="1"/>
    </xf>
    <xf numFmtId="1" fontId="14" fillId="2" borderId="0"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xf>
    <xf numFmtId="1" fontId="23" fillId="2" borderId="5"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1" fontId="11" fillId="2" borderId="1" xfId="0" applyNumberFormat="1" applyFont="1" applyFill="1" applyBorder="1" applyAlignment="1" applyProtection="1">
      <alignment horizontal="center" vertical="center" wrapText="1"/>
    </xf>
    <xf numFmtId="1" fontId="11" fillId="2" borderId="1" xfId="0" applyNumberFormat="1" applyFont="1" applyFill="1" applyBorder="1" applyAlignment="1" applyProtection="1">
      <alignment horizontal="center" vertical="center"/>
    </xf>
    <xf numFmtId="1" fontId="4" fillId="2" borderId="1" xfId="5" applyNumberFormat="1" applyFont="1" applyFill="1" applyBorder="1" applyAlignment="1" applyProtection="1">
      <alignment horizontal="center" vertical="center" wrapText="1"/>
    </xf>
    <xf numFmtId="164" fontId="4" fillId="2" borderId="1" xfId="5"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165" fontId="4" fillId="2" borderId="3" xfId="2" applyNumberFormat="1" applyFont="1" applyFill="1" applyBorder="1" applyAlignment="1">
      <alignment horizontal="center" vertical="center"/>
    </xf>
    <xf numFmtId="165" fontId="4" fillId="2" borderId="4" xfId="2" applyNumberFormat="1"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8" xfId="0" applyFont="1" applyFill="1" applyBorder="1" applyAlignment="1">
      <alignment horizontal="center" vertical="center" wrapText="1"/>
    </xf>
    <xf numFmtId="43" fontId="15" fillId="2" borderId="3" xfId="3" applyNumberFormat="1" applyFont="1" applyFill="1" applyBorder="1" applyAlignment="1">
      <alignment horizontal="center" vertical="center" wrapText="1"/>
    </xf>
    <xf numFmtId="43" fontId="15" fillId="2" borderId="8" xfId="3" applyNumberFormat="1" applyFont="1" applyFill="1" applyBorder="1" applyAlignment="1">
      <alignment horizontal="center" vertical="center" wrapText="1"/>
    </xf>
    <xf numFmtId="0" fontId="15" fillId="2" borderId="1" xfId="4" applyFont="1" applyFill="1" applyBorder="1" applyAlignment="1">
      <alignment horizontal="center" vertical="center" wrapText="1"/>
    </xf>
    <xf numFmtId="0" fontId="16" fillId="2" borderId="4" xfId="0" applyFont="1" applyFill="1" applyBorder="1" applyAlignment="1">
      <alignment horizontal="center" vertical="center" wrapText="1"/>
    </xf>
    <xf numFmtId="0" fontId="22" fillId="2" borderId="0" xfId="0" applyNumberFormat="1" applyFont="1" applyFill="1" applyBorder="1" applyAlignment="1" applyProtection="1">
      <alignment horizontal="left"/>
    </xf>
    <xf numFmtId="0" fontId="19" fillId="2" borderId="3" xfId="0" applyNumberFormat="1" applyFont="1" applyFill="1" applyBorder="1" applyAlignment="1" applyProtection="1">
      <alignment horizontal="center" vertical="center"/>
    </xf>
    <xf numFmtId="0" fontId="19" fillId="2" borderId="4" xfId="0" applyNumberFormat="1" applyFont="1" applyFill="1" applyBorder="1" applyAlignment="1" applyProtection="1">
      <alignment horizontal="center" vertical="center"/>
    </xf>
    <xf numFmtId="0" fontId="20" fillId="2" borderId="7" xfId="0" applyFont="1" applyFill="1" applyBorder="1" applyAlignment="1">
      <alignment horizontal="left" vertical="center" wrapText="1"/>
    </xf>
    <xf numFmtId="0" fontId="20" fillId="2" borderId="0" xfId="0" applyFont="1" applyFill="1" applyAlignment="1">
      <alignment horizontal="left" vertical="center" wrapText="1"/>
    </xf>
    <xf numFmtId="0" fontId="5" fillId="2" borderId="2"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10" fillId="2" borderId="2" xfId="0" applyNumberFormat="1" applyFont="1" applyFill="1" applyBorder="1" applyAlignment="1" applyProtection="1">
      <alignment horizontal="center" vertical="center"/>
    </xf>
    <xf numFmtId="0" fontId="10" fillId="2" borderId="6" xfId="0" applyNumberFormat="1" applyFont="1" applyFill="1" applyBorder="1" applyAlignment="1" applyProtection="1">
      <alignment horizontal="center" vertical="center"/>
    </xf>
    <xf numFmtId="0" fontId="7" fillId="2" borderId="5" xfId="0" applyFont="1" applyFill="1" applyBorder="1" applyAlignment="1">
      <alignment horizontal="center" vertical="center" wrapText="1"/>
    </xf>
    <xf numFmtId="0" fontId="10" fillId="2" borderId="2" xfId="0" applyNumberFormat="1" applyFont="1" applyFill="1" applyBorder="1" applyAlignment="1" applyProtection="1">
      <alignment horizontal="left" vertical="center" wrapText="1"/>
    </xf>
    <xf numFmtId="0" fontId="10" fillId="2" borderId="6" xfId="0" applyNumberFormat="1" applyFont="1" applyFill="1" applyBorder="1" applyAlignment="1" applyProtection="1">
      <alignment horizontal="left" vertical="center" wrapText="1"/>
    </xf>
    <xf numFmtId="0" fontId="10" fillId="2" borderId="9" xfId="0" applyNumberFormat="1" applyFont="1" applyFill="1" applyBorder="1" applyAlignment="1" applyProtection="1">
      <alignment horizontal="left" vertical="center" wrapText="1"/>
    </xf>
    <xf numFmtId="165" fontId="11" fillId="2" borderId="2" xfId="0" applyNumberFormat="1" applyFont="1" applyFill="1" applyBorder="1" applyAlignment="1" applyProtection="1">
      <alignment horizontal="center" vertical="center"/>
    </xf>
    <xf numFmtId="165" fontId="11" fillId="2" borderId="6" xfId="0" applyNumberFormat="1" applyFont="1" applyFill="1" applyBorder="1" applyAlignment="1" applyProtection="1">
      <alignment horizontal="center" vertical="center"/>
    </xf>
    <xf numFmtId="166" fontId="15" fillId="2" borderId="3" xfId="3" applyNumberFormat="1" applyFont="1" applyFill="1" applyBorder="1" applyAlignment="1">
      <alignment horizontal="center" vertical="center"/>
    </xf>
    <xf numFmtId="166" fontId="15" fillId="2" borderId="4" xfId="3" applyNumberFormat="1" applyFont="1" applyFill="1" applyBorder="1" applyAlignment="1">
      <alignment horizontal="center" vertical="center"/>
    </xf>
    <xf numFmtId="0" fontId="2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4" fillId="2" borderId="1" xfId="3" applyNumberFormat="1" applyFont="1" applyFill="1" applyBorder="1" applyAlignment="1">
      <alignment horizontal="center" vertical="center" wrapText="1"/>
    </xf>
    <xf numFmtId="43" fontId="24" fillId="2" borderId="0" xfId="3" applyFont="1" applyFill="1" applyBorder="1" applyAlignment="1">
      <alignment horizontal="center" vertical="center" wrapText="1"/>
    </xf>
    <xf numFmtId="0" fontId="25" fillId="2" borderId="0" xfId="0" applyFont="1" applyFill="1" applyBorder="1" applyAlignment="1">
      <alignment horizontal="center" vertical="center" wrapText="1"/>
    </xf>
    <xf numFmtId="43" fontId="25" fillId="2" borderId="0" xfId="3" applyFont="1" applyFill="1" applyBorder="1" applyAlignment="1">
      <alignment horizontal="center" vertical="center" wrapText="1"/>
    </xf>
    <xf numFmtId="165" fontId="4" fillId="2" borderId="1" xfId="3" applyNumberFormat="1" applyFont="1" applyFill="1" applyBorder="1" applyAlignment="1">
      <alignment horizontal="center" vertical="center" wrapText="1"/>
    </xf>
  </cellXfs>
  <cellStyles count="6">
    <cellStyle name="Comma 2" xfId="3"/>
    <cellStyle name="Comma 3" xfId="2"/>
    <cellStyle name="Normal" xfId="0" builtinId="0"/>
    <cellStyle name="Normal 2" xfId="1"/>
    <cellStyle name="Normal 2 2 2" xfId="4"/>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A3" sqref="A3:P3"/>
    </sheetView>
  </sheetViews>
  <sheetFormatPr defaultRowHeight="15.75" x14ac:dyDescent="0.25"/>
  <cols>
    <col min="1" max="1" width="4.5" style="17" bestFit="1" customWidth="1"/>
    <col min="2" max="2" width="26.875" style="17" customWidth="1"/>
    <col min="3" max="3" width="9.625" style="17" customWidth="1"/>
    <col min="4" max="5" width="5.875" style="17" customWidth="1"/>
    <col min="6" max="6" width="7" style="17" customWidth="1"/>
    <col min="7" max="8" width="5.875" style="17" customWidth="1"/>
    <col min="9" max="9" width="7.25" style="17" customWidth="1"/>
    <col min="10" max="10" width="6.5" style="17" customWidth="1"/>
    <col min="11" max="11" width="6.25" style="17" customWidth="1"/>
    <col min="12" max="12" width="7.625" style="17" customWidth="1"/>
    <col min="13" max="13" width="8.75" style="17" customWidth="1"/>
    <col min="14" max="14" width="7.375" style="17" customWidth="1"/>
    <col min="15" max="15" width="8.125" style="17" customWidth="1"/>
    <col min="16" max="16" width="7.5" style="17" customWidth="1"/>
    <col min="17" max="256" width="9" style="17"/>
    <col min="257" max="257" width="4.5" style="17" bestFit="1" customWidth="1"/>
    <col min="258" max="258" width="26.875" style="17" customWidth="1"/>
    <col min="259" max="259" width="9.625" style="17" customWidth="1"/>
    <col min="260" max="261" width="5.875" style="17" customWidth="1"/>
    <col min="262" max="262" width="7" style="17" customWidth="1"/>
    <col min="263" max="264" width="5.875" style="17" customWidth="1"/>
    <col min="265" max="265" width="7.25" style="17" customWidth="1"/>
    <col min="266" max="266" width="6.5" style="17" customWidth="1"/>
    <col min="267" max="267" width="6.25" style="17" customWidth="1"/>
    <col min="268" max="268" width="7.625" style="17" customWidth="1"/>
    <col min="269" max="269" width="8.75" style="17" customWidth="1"/>
    <col min="270" max="270" width="7.375" style="17" customWidth="1"/>
    <col min="271" max="271" width="8.125" style="17" customWidth="1"/>
    <col min="272" max="272" width="7.5" style="17" customWidth="1"/>
    <col min="273" max="512" width="9" style="17"/>
    <col min="513" max="513" width="4.5" style="17" bestFit="1" customWidth="1"/>
    <col min="514" max="514" width="26.875" style="17" customWidth="1"/>
    <col min="515" max="515" width="9.625" style="17" customWidth="1"/>
    <col min="516" max="517" width="5.875" style="17" customWidth="1"/>
    <col min="518" max="518" width="7" style="17" customWidth="1"/>
    <col min="519" max="520" width="5.875" style="17" customWidth="1"/>
    <col min="521" max="521" width="7.25" style="17" customWidth="1"/>
    <col min="522" max="522" width="6.5" style="17" customWidth="1"/>
    <col min="523" max="523" width="6.25" style="17" customWidth="1"/>
    <col min="524" max="524" width="7.625" style="17" customWidth="1"/>
    <col min="525" max="525" width="8.75" style="17" customWidth="1"/>
    <col min="526" max="526" width="7.375" style="17" customWidth="1"/>
    <col min="527" max="527" width="8.125" style="17" customWidth="1"/>
    <col min="528" max="528" width="7.5" style="17" customWidth="1"/>
    <col min="529" max="768" width="9" style="17"/>
    <col min="769" max="769" width="4.5" style="17" bestFit="1" customWidth="1"/>
    <col min="770" max="770" width="26.875" style="17" customWidth="1"/>
    <col min="771" max="771" width="9.625" style="17" customWidth="1"/>
    <col min="772" max="773" width="5.875" style="17" customWidth="1"/>
    <col min="774" max="774" width="7" style="17" customWidth="1"/>
    <col min="775" max="776" width="5.875" style="17" customWidth="1"/>
    <col min="777" max="777" width="7.25" style="17" customWidth="1"/>
    <col min="778" max="778" width="6.5" style="17" customWidth="1"/>
    <col min="779" max="779" width="6.25" style="17" customWidth="1"/>
    <col min="780" max="780" width="7.625" style="17" customWidth="1"/>
    <col min="781" max="781" width="8.75" style="17" customWidth="1"/>
    <col min="782" max="782" width="7.375" style="17" customWidth="1"/>
    <col min="783" max="783" width="8.125" style="17" customWidth="1"/>
    <col min="784" max="784" width="7.5" style="17" customWidth="1"/>
    <col min="785" max="1024" width="9" style="17"/>
    <col min="1025" max="1025" width="4.5" style="17" bestFit="1" customWidth="1"/>
    <col min="1026" max="1026" width="26.875" style="17" customWidth="1"/>
    <col min="1027" max="1027" width="9.625" style="17" customWidth="1"/>
    <col min="1028" max="1029" width="5.875" style="17" customWidth="1"/>
    <col min="1030" max="1030" width="7" style="17" customWidth="1"/>
    <col min="1031" max="1032" width="5.875" style="17" customWidth="1"/>
    <col min="1033" max="1033" width="7.25" style="17" customWidth="1"/>
    <col min="1034" max="1034" width="6.5" style="17" customWidth="1"/>
    <col min="1035" max="1035" width="6.25" style="17" customWidth="1"/>
    <col min="1036" max="1036" width="7.625" style="17" customWidth="1"/>
    <col min="1037" max="1037" width="8.75" style="17" customWidth="1"/>
    <col min="1038" max="1038" width="7.375" style="17" customWidth="1"/>
    <col min="1039" max="1039" width="8.125" style="17" customWidth="1"/>
    <col min="1040" max="1040" width="7.5" style="17" customWidth="1"/>
    <col min="1041" max="1280" width="9" style="17"/>
    <col min="1281" max="1281" width="4.5" style="17" bestFit="1" customWidth="1"/>
    <col min="1282" max="1282" width="26.875" style="17" customWidth="1"/>
    <col min="1283" max="1283" width="9.625" style="17" customWidth="1"/>
    <col min="1284" max="1285" width="5.875" style="17" customWidth="1"/>
    <col min="1286" max="1286" width="7" style="17" customWidth="1"/>
    <col min="1287" max="1288" width="5.875" style="17" customWidth="1"/>
    <col min="1289" max="1289" width="7.25" style="17" customWidth="1"/>
    <col min="1290" max="1290" width="6.5" style="17" customWidth="1"/>
    <col min="1291" max="1291" width="6.25" style="17" customWidth="1"/>
    <col min="1292" max="1292" width="7.625" style="17" customWidth="1"/>
    <col min="1293" max="1293" width="8.75" style="17" customWidth="1"/>
    <col min="1294" max="1294" width="7.375" style="17" customWidth="1"/>
    <col min="1295" max="1295" width="8.125" style="17" customWidth="1"/>
    <col min="1296" max="1296" width="7.5" style="17" customWidth="1"/>
    <col min="1297" max="1536" width="9" style="17"/>
    <col min="1537" max="1537" width="4.5" style="17" bestFit="1" customWidth="1"/>
    <col min="1538" max="1538" width="26.875" style="17" customWidth="1"/>
    <col min="1539" max="1539" width="9.625" style="17" customWidth="1"/>
    <col min="1540" max="1541" width="5.875" style="17" customWidth="1"/>
    <col min="1542" max="1542" width="7" style="17" customWidth="1"/>
    <col min="1543" max="1544" width="5.875" style="17" customWidth="1"/>
    <col min="1545" max="1545" width="7.25" style="17" customWidth="1"/>
    <col min="1546" max="1546" width="6.5" style="17" customWidth="1"/>
    <col min="1547" max="1547" width="6.25" style="17" customWidth="1"/>
    <col min="1548" max="1548" width="7.625" style="17" customWidth="1"/>
    <col min="1549" max="1549" width="8.75" style="17" customWidth="1"/>
    <col min="1550" max="1550" width="7.375" style="17" customWidth="1"/>
    <col min="1551" max="1551" width="8.125" style="17" customWidth="1"/>
    <col min="1552" max="1552" width="7.5" style="17" customWidth="1"/>
    <col min="1553" max="1792" width="9" style="17"/>
    <col min="1793" max="1793" width="4.5" style="17" bestFit="1" customWidth="1"/>
    <col min="1794" max="1794" width="26.875" style="17" customWidth="1"/>
    <col min="1795" max="1795" width="9.625" style="17" customWidth="1"/>
    <col min="1796" max="1797" width="5.875" style="17" customWidth="1"/>
    <col min="1798" max="1798" width="7" style="17" customWidth="1"/>
    <col min="1799" max="1800" width="5.875" style="17" customWidth="1"/>
    <col min="1801" max="1801" width="7.25" style="17" customWidth="1"/>
    <col min="1802" max="1802" width="6.5" style="17" customWidth="1"/>
    <col min="1803" max="1803" width="6.25" style="17" customWidth="1"/>
    <col min="1804" max="1804" width="7.625" style="17" customWidth="1"/>
    <col min="1805" max="1805" width="8.75" style="17" customWidth="1"/>
    <col min="1806" max="1806" width="7.375" style="17" customWidth="1"/>
    <col min="1807" max="1807" width="8.125" style="17" customWidth="1"/>
    <col min="1808" max="1808" width="7.5" style="17" customWidth="1"/>
    <col min="1809" max="2048" width="9" style="17"/>
    <col min="2049" max="2049" width="4.5" style="17" bestFit="1" customWidth="1"/>
    <col min="2050" max="2050" width="26.875" style="17" customWidth="1"/>
    <col min="2051" max="2051" width="9.625" style="17" customWidth="1"/>
    <col min="2052" max="2053" width="5.875" style="17" customWidth="1"/>
    <col min="2054" max="2054" width="7" style="17" customWidth="1"/>
    <col min="2055" max="2056" width="5.875" style="17" customWidth="1"/>
    <col min="2057" max="2057" width="7.25" style="17" customWidth="1"/>
    <col min="2058" max="2058" width="6.5" style="17" customWidth="1"/>
    <col min="2059" max="2059" width="6.25" style="17" customWidth="1"/>
    <col min="2060" max="2060" width="7.625" style="17" customWidth="1"/>
    <col min="2061" max="2061" width="8.75" style="17" customWidth="1"/>
    <col min="2062" max="2062" width="7.375" style="17" customWidth="1"/>
    <col min="2063" max="2063" width="8.125" style="17" customWidth="1"/>
    <col min="2064" max="2064" width="7.5" style="17" customWidth="1"/>
    <col min="2065" max="2304" width="9" style="17"/>
    <col min="2305" max="2305" width="4.5" style="17" bestFit="1" customWidth="1"/>
    <col min="2306" max="2306" width="26.875" style="17" customWidth="1"/>
    <col min="2307" max="2307" width="9.625" style="17" customWidth="1"/>
    <col min="2308" max="2309" width="5.875" style="17" customWidth="1"/>
    <col min="2310" max="2310" width="7" style="17" customWidth="1"/>
    <col min="2311" max="2312" width="5.875" style="17" customWidth="1"/>
    <col min="2313" max="2313" width="7.25" style="17" customWidth="1"/>
    <col min="2314" max="2314" width="6.5" style="17" customWidth="1"/>
    <col min="2315" max="2315" width="6.25" style="17" customWidth="1"/>
    <col min="2316" max="2316" width="7.625" style="17" customWidth="1"/>
    <col min="2317" max="2317" width="8.75" style="17" customWidth="1"/>
    <col min="2318" max="2318" width="7.375" style="17" customWidth="1"/>
    <col min="2319" max="2319" width="8.125" style="17" customWidth="1"/>
    <col min="2320" max="2320" width="7.5" style="17" customWidth="1"/>
    <col min="2321" max="2560" width="9" style="17"/>
    <col min="2561" max="2561" width="4.5" style="17" bestFit="1" customWidth="1"/>
    <col min="2562" max="2562" width="26.875" style="17" customWidth="1"/>
    <col min="2563" max="2563" width="9.625" style="17" customWidth="1"/>
    <col min="2564" max="2565" width="5.875" style="17" customWidth="1"/>
    <col min="2566" max="2566" width="7" style="17" customWidth="1"/>
    <col min="2567" max="2568" width="5.875" style="17" customWidth="1"/>
    <col min="2569" max="2569" width="7.25" style="17" customWidth="1"/>
    <col min="2570" max="2570" width="6.5" style="17" customWidth="1"/>
    <col min="2571" max="2571" width="6.25" style="17" customWidth="1"/>
    <col min="2572" max="2572" width="7.625" style="17" customWidth="1"/>
    <col min="2573" max="2573" width="8.75" style="17" customWidth="1"/>
    <col min="2574" max="2574" width="7.375" style="17" customWidth="1"/>
    <col min="2575" max="2575" width="8.125" style="17" customWidth="1"/>
    <col min="2576" max="2576" width="7.5" style="17" customWidth="1"/>
    <col min="2577" max="2816" width="9" style="17"/>
    <col min="2817" max="2817" width="4.5" style="17" bestFit="1" customWidth="1"/>
    <col min="2818" max="2818" width="26.875" style="17" customWidth="1"/>
    <col min="2819" max="2819" width="9.625" style="17" customWidth="1"/>
    <col min="2820" max="2821" width="5.875" style="17" customWidth="1"/>
    <col min="2822" max="2822" width="7" style="17" customWidth="1"/>
    <col min="2823" max="2824" width="5.875" style="17" customWidth="1"/>
    <col min="2825" max="2825" width="7.25" style="17" customWidth="1"/>
    <col min="2826" max="2826" width="6.5" style="17" customWidth="1"/>
    <col min="2827" max="2827" width="6.25" style="17" customWidth="1"/>
    <col min="2828" max="2828" width="7.625" style="17" customWidth="1"/>
    <col min="2829" max="2829" width="8.75" style="17" customWidth="1"/>
    <col min="2830" max="2830" width="7.375" style="17" customWidth="1"/>
    <col min="2831" max="2831" width="8.125" style="17" customWidth="1"/>
    <col min="2832" max="2832" width="7.5" style="17" customWidth="1"/>
    <col min="2833" max="3072" width="9" style="17"/>
    <col min="3073" max="3073" width="4.5" style="17" bestFit="1" customWidth="1"/>
    <col min="3074" max="3074" width="26.875" style="17" customWidth="1"/>
    <col min="3075" max="3075" width="9.625" style="17" customWidth="1"/>
    <col min="3076" max="3077" width="5.875" style="17" customWidth="1"/>
    <col min="3078" max="3078" width="7" style="17" customWidth="1"/>
    <col min="3079" max="3080" width="5.875" style="17" customWidth="1"/>
    <col min="3081" max="3081" width="7.25" style="17" customWidth="1"/>
    <col min="3082" max="3082" width="6.5" style="17" customWidth="1"/>
    <col min="3083" max="3083" width="6.25" style="17" customWidth="1"/>
    <col min="3084" max="3084" width="7.625" style="17" customWidth="1"/>
    <col min="3085" max="3085" width="8.75" style="17" customWidth="1"/>
    <col min="3086" max="3086" width="7.375" style="17" customWidth="1"/>
    <col min="3087" max="3087" width="8.125" style="17" customWidth="1"/>
    <col min="3088" max="3088" width="7.5" style="17" customWidth="1"/>
    <col min="3089" max="3328" width="9" style="17"/>
    <col min="3329" max="3329" width="4.5" style="17" bestFit="1" customWidth="1"/>
    <col min="3330" max="3330" width="26.875" style="17" customWidth="1"/>
    <col min="3331" max="3331" width="9.625" style="17" customWidth="1"/>
    <col min="3332" max="3333" width="5.875" style="17" customWidth="1"/>
    <col min="3334" max="3334" width="7" style="17" customWidth="1"/>
    <col min="3335" max="3336" width="5.875" style="17" customWidth="1"/>
    <col min="3337" max="3337" width="7.25" style="17" customWidth="1"/>
    <col min="3338" max="3338" width="6.5" style="17" customWidth="1"/>
    <col min="3339" max="3339" width="6.25" style="17" customWidth="1"/>
    <col min="3340" max="3340" width="7.625" style="17" customWidth="1"/>
    <col min="3341" max="3341" width="8.75" style="17" customWidth="1"/>
    <col min="3342" max="3342" width="7.375" style="17" customWidth="1"/>
    <col min="3343" max="3343" width="8.125" style="17" customWidth="1"/>
    <col min="3344" max="3344" width="7.5" style="17" customWidth="1"/>
    <col min="3345" max="3584" width="9" style="17"/>
    <col min="3585" max="3585" width="4.5" style="17" bestFit="1" customWidth="1"/>
    <col min="3586" max="3586" width="26.875" style="17" customWidth="1"/>
    <col min="3587" max="3587" width="9.625" style="17" customWidth="1"/>
    <col min="3588" max="3589" width="5.875" style="17" customWidth="1"/>
    <col min="3590" max="3590" width="7" style="17" customWidth="1"/>
    <col min="3591" max="3592" width="5.875" style="17" customWidth="1"/>
    <col min="3593" max="3593" width="7.25" style="17" customWidth="1"/>
    <col min="3594" max="3594" width="6.5" style="17" customWidth="1"/>
    <col min="3595" max="3595" width="6.25" style="17" customWidth="1"/>
    <col min="3596" max="3596" width="7.625" style="17" customWidth="1"/>
    <col min="3597" max="3597" width="8.75" style="17" customWidth="1"/>
    <col min="3598" max="3598" width="7.375" style="17" customWidth="1"/>
    <col min="3599" max="3599" width="8.125" style="17" customWidth="1"/>
    <col min="3600" max="3600" width="7.5" style="17" customWidth="1"/>
    <col min="3601" max="3840" width="9" style="17"/>
    <col min="3841" max="3841" width="4.5" style="17" bestFit="1" customWidth="1"/>
    <col min="3842" max="3842" width="26.875" style="17" customWidth="1"/>
    <col min="3843" max="3843" width="9.625" style="17" customWidth="1"/>
    <col min="3844" max="3845" width="5.875" style="17" customWidth="1"/>
    <col min="3846" max="3846" width="7" style="17" customWidth="1"/>
    <col min="3847" max="3848" width="5.875" style="17" customWidth="1"/>
    <col min="3849" max="3849" width="7.25" style="17" customWidth="1"/>
    <col min="3850" max="3850" width="6.5" style="17" customWidth="1"/>
    <col min="3851" max="3851" width="6.25" style="17" customWidth="1"/>
    <col min="3852" max="3852" width="7.625" style="17" customWidth="1"/>
    <col min="3853" max="3853" width="8.75" style="17" customWidth="1"/>
    <col min="3854" max="3854" width="7.375" style="17" customWidth="1"/>
    <col min="3855" max="3855" width="8.125" style="17" customWidth="1"/>
    <col min="3856" max="3856" width="7.5" style="17" customWidth="1"/>
    <col min="3857" max="4096" width="9" style="17"/>
    <col min="4097" max="4097" width="4.5" style="17" bestFit="1" customWidth="1"/>
    <col min="4098" max="4098" width="26.875" style="17" customWidth="1"/>
    <col min="4099" max="4099" width="9.625" style="17" customWidth="1"/>
    <col min="4100" max="4101" width="5.875" style="17" customWidth="1"/>
    <col min="4102" max="4102" width="7" style="17" customWidth="1"/>
    <col min="4103" max="4104" width="5.875" style="17" customWidth="1"/>
    <col min="4105" max="4105" width="7.25" style="17" customWidth="1"/>
    <col min="4106" max="4106" width="6.5" style="17" customWidth="1"/>
    <col min="4107" max="4107" width="6.25" style="17" customWidth="1"/>
    <col min="4108" max="4108" width="7.625" style="17" customWidth="1"/>
    <col min="4109" max="4109" width="8.75" style="17" customWidth="1"/>
    <col min="4110" max="4110" width="7.375" style="17" customWidth="1"/>
    <col min="4111" max="4111" width="8.125" style="17" customWidth="1"/>
    <col min="4112" max="4112" width="7.5" style="17" customWidth="1"/>
    <col min="4113" max="4352" width="9" style="17"/>
    <col min="4353" max="4353" width="4.5" style="17" bestFit="1" customWidth="1"/>
    <col min="4354" max="4354" width="26.875" style="17" customWidth="1"/>
    <col min="4355" max="4355" width="9.625" style="17" customWidth="1"/>
    <col min="4356" max="4357" width="5.875" style="17" customWidth="1"/>
    <col min="4358" max="4358" width="7" style="17" customWidth="1"/>
    <col min="4359" max="4360" width="5.875" style="17" customWidth="1"/>
    <col min="4361" max="4361" width="7.25" style="17" customWidth="1"/>
    <col min="4362" max="4362" width="6.5" style="17" customWidth="1"/>
    <col min="4363" max="4363" width="6.25" style="17" customWidth="1"/>
    <col min="4364" max="4364" width="7.625" style="17" customWidth="1"/>
    <col min="4365" max="4365" width="8.75" style="17" customWidth="1"/>
    <col min="4366" max="4366" width="7.375" style="17" customWidth="1"/>
    <col min="4367" max="4367" width="8.125" style="17" customWidth="1"/>
    <col min="4368" max="4368" width="7.5" style="17" customWidth="1"/>
    <col min="4369" max="4608" width="9" style="17"/>
    <col min="4609" max="4609" width="4.5" style="17" bestFit="1" customWidth="1"/>
    <col min="4610" max="4610" width="26.875" style="17" customWidth="1"/>
    <col min="4611" max="4611" width="9.625" style="17" customWidth="1"/>
    <col min="4612" max="4613" width="5.875" style="17" customWidth="1"/>
    <col min="4614" max="4614" width="7" style="17" customWidth="1"/>
    <col min="4615" max="4616" width="5.875" style="17" customWidth="1"/>
    <col min="4617" max="4617" width="7.25" style="17" customWidth="1"/>
    <col min="4618" max="4618" width="6.5" style="17" customWidth="1"/>
    <col min="4619" max="4619" width="6.25" style="17" customWidth="1"/>
    <col min="4620" max="4620" width="7.625" style="17" customWidth="1"/>
    <col min="4621" max="4621" width="8.75" style="17" customWidth="1"/>
    <col min="4622" max="4622" width="7.375" style="17" customWidth="1"/>
    <col min="4623" max="4623" width="8.125" style="17" customWidth="1"/>
    <col min="4624" max="4624" width="7.5" style="17" customWidth="1"/>
    <col min="4625" max="4864" width="9" style="17"/>
    <col min="4865" max="4865" width="4.5" style="17" bestFit="1" customWidth="1"/>
    <col min="4866" max="4866" width="26.875" style="17" customWidth="1"/>
    <col min="4867" max="4867" width="9.625" style="17" customWidth="1"/>
    <col min="4868" max="4869" width="5.875" style="17" customWidth="1"/>
    <col min="4870" max="4870" width="7" style="17" customWidth="1"/>
    <col min="4871" max="4872" width="5.875" style="17" customWidth="1"/>
    <col min="4873" max="4873" width="7.25" style="17" customWidth="1"/>
    <col min="4874" max="4874" width="6.5" style="17" customWidth="1"/>
    <col min="4875" max="4875" width="6.25" style="17" customWidth="1"/>
    <col min="4876" max="4876" width="7.625" style="17" customWidth="1"/>
    <col min="4877" max="4877" width="8.75" style="17" customWidth="1"/>
    <col min="4878" max="4878" width="7.375" style="17" customWidth="1"/>
    <col min="4879" max="4879" width="8.125" style="17" customWidth="1"/>
    <col min="4880" max="4880" width="7.5" style="17" customWidth="1"/>
    <col min="4881" max="5120" width="9" style="17"/>
    <col min="5121" max="5121" width="4.5" style="17" bestFit="1" customWidth="1"/>
    <col min="5122" max="5122" width="26.875" style="17" customWidth="1"/>
    <col min="5123" max="5123" width="9.625" style="17" customWidth="1"/>
    <col min="5124" max="5125" width="5.875" style="17" customWidth="1"/>
    <col min="5126" max="5126" width="7" style="17" customWidth="1"/>
    <col min="5127" max="5128" width="5.875" style="17" customWidth="1"/>
    <col min="5129" max="5129" width="7.25" style="17" customWidth="1"/>
    <col min="5130" max="5130" width="6.5" style="17" customWidth="1"/>
    <col min="5131" max="5131" width="6.25" style="17" customWidth="1"/>
    <col min="5132" max="5132" width="7.625" style="17" customWidth="1"/>
    <col min="5133" max="5133" width="8.75" style="17" customWidth="1"/>
    <col min="5134" max="5134" width="7.375" style="17" customWidth="1"/>
    <col min="5135" max="5135" width="8.125" style="17" customWidth="1"/>
    <col min="5136" max="5136" width="7.5" style="17" customWidth="1"/>
    <col min="5137" max="5376" width="9" style="17"/>
    <col min="5377" max="5377" width="4.5" style="17" bestFit="1" customWidth="1"/>
    <col min="5378" max="5378" width="26.875" style="17" customWidth="1"/>
    <col min="5379" max="5379" width="9.625" style="17" customWidth="1"/>
    <col min="5380" max="5381" width="5.875" style="17" customWidth="1"/>
    <col min="5382" max="5382" width="7" style="17" customWidth="1"/>
    <col min="5383" max="5384" width="5.875" style="17" customWidth="1"/>
    <col min="5385" max="5385" width="7.25" style="17" customWidth="1"/>
    <col min="5386" max="5386" width="6.5" style="17" customWidth="1"/>
    <col min="5387" max="5387" width="6.25" style="17" customWidth="1"/>
    <col min="5388" max="5388" width="7.625" style="17" customWidth="1"/>
    <col min="5389" max="5389" width="8.75" style="17" customWidth="1"/>
    <col min="5390" max="5390" width="7.375" style="17" customWidth="1"/>
    <col min="5391" max="5391" width="8.125" style="17" customWidth="1"/>
    <col min="5392" max="5392" width="7.5" style="17" customWidth="1"/>
    <col min="5393" max="5632" width="9" style="17"/>
    <col min="5633" max="5633" width="4.5" style="17" bestFit="1" customWidth="1"/>
    <col min="5634" max="5634" width="26.875" style="17" customWidth="1"/>
    <col min="5635" max="5635" width="9.625" style="17" customWidth="1"/>
    <col min="5636" max="5637" width="5.875" style="17" customWidth="1"/>
    <col min="5638" max="5638" width="7" style="17" customWidth="1"/>
    <col min="5639" max="5640" width="5.875" style="17" customWidth="1"/>
    <col min="5641" max="5641" width="7.25" style="17" customWidth="1"/>
    <col min="5642" max="5642" width="6.5" style="17" customWidth="1"/>
    <col min="5643" max="5643" width="6.25" style="17" customWidth="1"/>
    <col min="5644" max="5644" width="7.625" style="17" customWidth="1"/>
    <col min="5645" max="5645" width="8.75" style="17" customWidth="1"/>
    <col min="5646" max="5646" width="7.375" style="17" customWidth="1"/>
    <col min="5647" max="5647" width="8.125" style="17" customWidth="1"/>
    <col min="5648" max="5648" width="7.5" style="17" customWidth="1"/>
    <col min="5649" max="5888" width="9" style="17"/>
    <col min="5889" max="5889" width="4.5" style="17" bestFit="1" customWidth="1"/>
    <col min="5890" max="5890" width="26.875" style="17" customWidth="1"/>
    <col min="5891" max="5891" width="9.625" style="17" customWidth="1"/>
    <col min="5892" max="5893" width="5.875" style="17" customWidth="1"/>
    <col min="5894" max="5894" width="7" style="17" customWidth="1"/>
    <col min="5895" max="5896" width="5.875" style="17" customWidth="1"/>
    <col min="5897" max="5897" width="7.25" style="17" customWidth="1"/>
    <col min="5898" max="5898" width="6.5" style="17" customWidth="1"/>
    <col min="5899" max="5899" width="6.25" style="17" customWidth="1"/>
    <col min="5900" max="5900" width="7.625" style="17" customWidth="1"/>
    <col min="5901" max="5901" width="8.75" style="17" customWidth="1"/>
    <col min="5902" max="5902" width="7.375" style="17" customWidth="1"/>
    <col min="5903" max="5903" width="8.125" style="17" customWidth="1"/>
    <col min="5904" max="5904" width="7.5" style="17" customWidth="1"/>
    <col min="5905" max="6144" width="9" style="17"/>
    <col min="6145" max="6145" width="4.5" style="17" bestFit="1" customWidth="1"/>
    <col min="6146" max="6146" width="26.875" style="17" customWidth="1"/>
    <col min="6147" max="6147" width="9.625" style="17" customWidth="1"/>
    <col min="6148" max="6149" width="5.875" style="17" customWidth="1"/>
    <col min="6150" max="6150" width="7" style="17" customWidth="1"/>
    <col min="6151" max="6152" width="5.875" style="17" customWidth="1"/>
    <col min="6153" max="6153" width="7.25" style="17" customWidth="1"/>
    <col min="6154" max="6154" width="6.5" style="17" customWidth="1"/>
    <col min="6155" max="6155" width="6.25" style="17" customWidth="1"/>
    <col min="6156" max="6156" width="7.625" style="17" customWidth="1"/>
    <col min="6157" max="6157" width="8.75" style="17" customWidth="1"/>
    <col min="6158" max="6158" width="7.375" style="17" customWidth="1"/>
    <col min="6159" max="6159" width="8.125" style="17" customWidth="1"/>
    <col min="6160" max="6160" width="7.5" style="17" customWidth="1"/>
    <col min="6161" max="6400" width="9" style="17"/>
    <col min="6401" max="6401" width="4.5" style="17" bestFit="1" customWidth="1"/>
    <col min="6402" max="6402" width="26.875" style="17" customWidth="1"/>
    <col min="6403" max="6403" width="9.625" style="17" customWidth="1"/>
    <col min="6404" max="6405" width="5.875" style="17" customWidth="1"/>
    <col min="6406" max="6406" width="7" style="17" customWidth="1"/>
    <col min="6407" max="6408" width="5.875" style="17" customWidth="1"/>
    <col min="6409" max="6409" width="7.25" style="17" customWidth="1"/>
    <col min="6410" max="6410" width="6.5" style="17" customWidth="1"/>
    <col min="6411" max="6411" width="6.25" style="17" customWidth="1"/>
    <col min="6412" max="6412" width="7.625" style="17" customWidth="1"/>
    <col min="6413" max="6413" width="8.75" style="17" customWidth="1"/>
    <col min="6414" max="6414" width="7.375" style="17" customWidth="1"/>
    <col min="6415" max="6415" width="8.125" style="17" customWidth="1"/>
    <col min="6416" max="6416" width="7.5" style="17" customWidth="1"/>
    <col min="6417" max="6656" width="9" style="17"/>
    <col min="6657" max="6657" width="4.5" style="17" bestFit="1" customWidth="1"/>
    <col min="6658" max="6658" width="26.875" style="17" customWidth="1"/>
    <col min="6659" max="6659" width="9.625" style="17" customWidth="1"/>
    <col min="6660" max="6661" width="5.875" style="17" customWidth="1"/>
    <col min="6662" max="6662" width="7" style="17" customWidth="1"/>
    <col min="6663" max="6664" width="5.875" style="17" customWidth="1"/>
    <col min="6665" max="6665" width="7.25" style="17" customWidth="1"/>
    <col min="6666" max="6666" width="6.5" style="17" customWidth="1"/>
    <col min="6667" max="6667" width="6.25" style="17" customWidth="1"/>
    <col min="6668" max="6668" width="7.625" style="17" customWidth="1"/>
    <col min="6669" max="6669" width="8.75" style="17" customWidth="1"/>
    <col min="6670" max="6670" width="7.375" style="17" customWidth="1"/>
    <col min="6671" max="6671" width="8.125" style="17" customWidth="1"/>
    <col min="6672" max="6672" width="7.5" style="17" customWidth="1"/>
    <col min="6673" max="6912" width="9" style="17"/>
    <col min="6913" max="6913" width="4.5" style="17" bestFit="1" customWidth="1"/>
    <col min="6914" max="6914" width="26.875" style="17" customWidth="1"/>
    <col min="6915" max="6915" width="9.625" style="17" customWidth="1"/>
    <col min="6916" max="6917" width="5.875" style="17" customWidth="1"/>
    <col min="6918" max="6918" width="7" style="17" customWidth="1"/>
    <col min="6919" max="6920" width="5.875" style="17" customWidth="1"/>
    <col min="6921" max="6921" width="7.25" style="17" customWidth="1"/>
    <col min="6922" max="6922" width="6.5" style="17" customWidth="1"/>
    <col min="6923" max="6923" width="6.25" style="17" customWidth="1"/>
    <col min="6924" max="6924" width="7.625" style="17" customWidth="1"/>
    <col min="6925" max="6925" width="8.75" style="17" customWidth="1"/>
    <col min="6926" max="6926" width="7.375" style="17" customWidth="1"/>
    <col min="6927" max="6927" width="8.125" style="17" customWidth="1"/>
    <col min="6928" max="6928" width="7.5" style="17" customWidth="1"/>
    <col min="6929" max="7168" width="9" style="17"/>
    <col min="7169" max="7169" width="4.5" style="17" bestFit="1" customWidth="1"/>
    <col min="7170" max="7170" width="26.875" style="17" customWidth="1"/>
    <col min="7171" max="7171" width="9.625" style="17" customWidth="1"/>
    <col min="7172" max="7173" width="5.875" style="17" customWidth="1"/>
    <col min="7174" max="7174" width="7" style="17" customWidth="1"/>
    <col min="7175" max="7176" width="5.875" style="17" customWidth="1"/>
    <col min="7177" max="7177" width="7.25" style="17" customWidth="1"/>
    <col min="7178" max="7178" width="6.5" style="17" customWidth="1"/>
    <col min="7179" max="7179" width="6.25" style="17" customWidth="1"/>
    <col min="7180" max="7180" width="7.625" style="17" customWidth="1"/>
    <col min="7181" max="7181" width="8.75" style="17" customWidth="1"/>
    <col min="7182" max="7182" width="7.375" style="17" customWidth="1"/>
    <col min="7183" max="7183" width="8.125" style="17" customWidth="1"/>
    <col min="7184" max="7184" width="7.5" style="17" customWidth="1"/>
    <col min="7185" max="7424" width="9" style="17"/>
    <col min="7425" max="7425" width="4.5" style="17" bestFit="1" customWidth="1"/>
    <col min="7426" max="7426" width="26.875" style="17" customWidth="1"/>
    <col min="7427" max="7427" width="9.625" style="17" customWidth="1"/>
    <col min="7428" max="7429" width="5.875" style="17" customWidth="1"/>
    <col min="7430" max="7430" width="7" style="17" customWidth="1"/>
    <col min="7431" max="7432" width="5.875" style="17" customWidth="1"/>
    <col min="7433" max="7433" width="7.25" style="17" customWidth="1"/>
    <col min="7434" max="7434" width="6.5" style="17" customWidth="1"/>
    <col min="7435" max="7435" width="6.25" style="17" customWidth="1"/>
    <col min="7436" max="7436" width="7.625" style="17" customWidth="1"/>
    <col min="7437" max="7437" width="8.75" style="17" customWidth="1"/>
    <col min="7438" max="7438" width="7.375" style="17" customWidth="1"/>
    <col min="7439" max="7439" width="8.125" style="17" customWidth="1"/>
    <col min="7440" max="7440" width="7.5" style="17" customWidth="1"/>
    <col min="7441" max="7680" width="9" style="17"/>
    <col min="7681" max="7681" width="4.5" style="17" bestFit="1" customWidth="1"/>
    <col min="7682" max="7682" width="26.875" style="17" customWidth="1"/>
    <col min="7683" max="7683" width="9.625" style="17" customWidth="1"/>
    <col min="7684" max="7685" width="5.875" style="17" customWidth="1"/>
    <col min="7686" max="7686" width="7" style="17" customWidth="1"/>
    <col min="7687" max="7688" width="5.875" style="17" customWidth="1"/>
    <col min="7689" max="7689" width="7.25" style="17" customWidth="1"/>
    <col min="7690" max="7690" width="6.5" style="17" customWidth="1"/>
    <col min="7691" max="7691" width="6.25" style="17" customWidth="1"/>
    <col min="7692" max="7692" width="7.625" style="17" customWidth="1"/>
    <col min="7693" max="7693" width="8.75" style="17" customWidth="1"/>
    <col min="7694" max="7694" width="7.375" style="17" customWidth="1"/>
    <col min="7695" max="7695" width="8.125" style="17" customWidth="1"/>
    <col min="7696" max="7696" width="7.5" style="17" customWidth="1"/>
    <col min="7697" max="7936" width="9" style="17"/>
    <col min="7937" max="7937" width="4.5" style="17" bestFit="1" customWidth="1"/>
    <col min="7938" max="7938" width="26.875" style="17" customWidth="1"/>
    <col min="7939" max="7939" width="9.625" style="17" customWidth="1"/>
    <col min="7940" max="7941" width="5.875" style="17" customWidth="1"/>
    <col min="7942" max="7942" width="7" style="17" customWidth="1"/>
    <col min="7943" max="7944" width="5.875" style="17" customWidth="1"/>
    <col min="7945" max="7945" width="7.25" style="17" customWidth="1"/>
    <col min="7946" max="7946" width="6.5" style="17" customWidth="1"/>
    <col min="7947" max="7947" width="6.25" style="17" customWidth="1"/>
    <col min="7948" max="7948" width="7.625" style="17" customWidth="1"/>
    <col min="7949" max="7949" width="8.75" style="17" customWidth="1"/>
    <col min="7950" max="7950" width="7.375" style="17" customWidth="1"/>
    <col min="7951" max="7951" width="8.125" style="17" customWidth="1"/>
    <col min="7952" max="7952" width="7.5" style="17" customWidth="1"/>
    <col min="7953" max="8192" width="9" style="17"/>
    <col min="8193" max="8193" width="4.5" style="17" bestFit="1" customWidth="1"/>
    <col min="8194" max="8194" width="26.875" style="17" customWidth="1"/>
    <col min="8195" max="8195" width="9.625" style="17" customWidth="1"/>
    <col min="8196" max="8197" width="5.875" style="17" customWidth="1"/>
    <col min="8198" max="8198" width="7" style="17" customWidth="1"/>
    <col min="8199" max="8200" width="5.875" style="17" customWidth="1"/>
    <col min="8201" max="8201" width="7.25" style="17" customWidth="1"/>
    <col min="8202" max="8202" width="6.5" style="17" customWidth="1"/>
    <col min="8203" max="8203" width="6.25" style="17" customWidth="1"/>
    <col min="8204" max="8204" width="7.625" style="17" customWidth="1"/>
    <col min="8205" max="8205" width="8.75" style="17" customWidth="1"/>
    <col min="8206" max="8206" width="7.375" style="17" customWidth="1"/>
    <col min="8207" max="8207" width="8.125" style="17" customWidth="1"/>
    <col min="8208" max="8208" width="7.5" style="17" customWidth="1"/>
    <col min="8209" max="8448" width="9" style="17"/>
    <col min="8449" max="8449" width="4.5" style="17" bestFit="1" customWidth="1"/>
    <col min="8450" max="8450" width="26.875" style="17" customWidth="1"/>
    <col min="8451" max="8451" width="9.625" style="17" customWidth="1"/>
    <col min="8452" max="8453" width="5.875" style="17" customWidth="1"/>
    <col min="8454" max="8454" width="7" style="17" customWidth="1"/>
    <col min="8455" max="8456" width="5.875" style="17" customWidth="1"/>
    <col min="8457" max="8457" width="7.25" style="17" customWidth="1"/>
    <col min="8458" max="8458" width="6.5" style="17" customWidth="1"/>
    <col min="8459" max="8459" width="6.25" style="17" customWidth="1"/>
    <col min="8460" max="8460" width="7.625" style="17" customWidth="1"/>
    <col min="8461" max="8461" width="8.75" style="17" customWidth="1"/>
    <col min="8462" max="8462" width="7.375" style="17" customWidth="1"/>
    <col min="8463" max="8463" width="8.125" style="17" customWidth="1"/>
    <col min="8464" max="8464" width="7.5" style="17" customWidth="1"/>
    <col min="8465" max="8704" width="9" style="17"/>
    <col min="8705" max="8705" width="4.5" style="17" bestFit="1" customWidth="1"/>
    <col min="8706" max="8706" width="26.875" style="17" customWidth="1"/>
    <col min="8707" max="8707" width="9.625" style="17" customWidth="1"/>
    <col min="8708" max="8709" width="5.875" style="17" customWidth="1"/>
    <col min="8710" max="8710" width="7" style="17" customWidth="1"/>
    <col min="8711" max="8712" width="5.875" style="17" customWidth="1"/>
    <col min="8713" max="8713" width="7.25" style="17" customWidth="1"/>
    <col min="8714" max="8714" width="6.5" style="17" customWidth="1"/>
    <col min="8715" max="8715" width="6.25" style="17" customWidth="1"/>
    <col min="8716" max="8716" width="7.625" style="17" customWidth="1"/>
    <col min="8717" max="8717" width="8.75" style="17" customWidth="1"/>
    <col min="8718" max="8718" width="7.375" style="17" customWidth="1"/>
    <col min="8719" max="8719" width="8.125" style="17" customWidth="1"/>
    <col min="8720" max="8720" width="7.5" style="17" customWidth="1"/>
    <col min="8721" max="8960" width="9" style="17"/>
    <col min="8961" max="8961" width="4.5" style="17" bestFit="1" customWidth="1"/>
    <col min="8962" max="8962" width="26.875" style="17" customWidth="1"/>
    <col min="8963" max="8963" width="9.625" style="17" customWidth="1"/>
    <col min="8964" max="8965" width="5.875" style="17" customWidth="1"/>
    <col min="8966" max="8966" width="7" style="17" customWidth="1"/>
    <col min="8967" max="8968" width="5.875" style="17" customWidth="1"/>
    <col min="8969" max="8969" width="7.25" style="17" customWidth="1"/>
    <col min="8970" max="8970" width="6.5" style="17" customWidth="1"/>
    <col min="8971" max="8971" width="6.25" style="17" customWidth="1"/>
    <col min="8972" max="8972" width="7.625" style="17" customWidth="1"/>
    <col min="8973" max="8973" width="8.75" style="17" customWidth="1"/>
    <col min="8974" max="8974" width="7.375" style="17" customWidth="1"/>
    <col min="8975" max="8975" width="8.125" style="17" customWidth="1"/>
    <col min="8976" max="8976" width="7.5" style="17" customWidth="1"/>
    <col min="8977" max="9216" width="9" style="17"/>
    <col min="9217" max="9217" width="4.5" style="17" bestFit="1" customWidth="1"/>
    <col min="9218" max="9218" width="26.875" style="17" customWidth="1"/>
    <col min="9219" max="9219" width="9.625" style="17" customWidth="1"/>
    <col min="9220" max="9221" width="5.875" style="17" customWidth="1"/>
    <col min="9222" max="9222" width="7" style="17" customWidth="1"/>
    <col min="9223" max="9224" width="5.875" style="17" customWidth="1"/>
    <col min="9225" max="9225" width="7.25" style="17" customWidth="1"/>
    <col min="9226" max="9226" width="6.5" style="17" customWidth="1"/>
    <col min="9227" max="9227" width="6.25" style="17" customWidth="1"/>
    <col min="9228" max="9228" width="7.625" style="17" customWidth="1"/>
    <col min="9229" max="9229" width="8.75" style="17" customWidth="1"/>
    <col min="9230" max="9230" width="7.375" style="17" customWidth="1"/>
    <col min="9231" max="9231" width="8.125" style="17" customWidth="1"/>
    <col min="9232" max="9232" width="7.5" style="17" customWidth="1"/>
    <col min="9233" max="9472" width="9" style="17"/>
    <col min="9473" max="9473" width="4.5" style="17" bestFit="1" customWidth="1"/>
    <col min="9474" max="9474" width="26.875" style="17" customWidth="1"/>
    <col min="9475" max="9475" width="9.625" style="17" customWidth="1"/>
    <col min="9476" max="9477" width="5.875" style="17" customWidth="1"/>
    <col min="9478" max="9478" width="7" style="17" customWidth="1"/>
    <col min="9479" max="9480" width="5.875" style="17" customWidth="1"/>
    <col min="9481" max="9481" width="7.25" style="17" customWidth="1"/>
    <col min="9482" max="9482" width="6.5" style="17" customWidth="1"/>
    <col min="9483" max="9483" width="6.25" style="17" customWidth="1"/>
    <col min="9484" max="9484" width="7.625" style="17" customWidth="1"/>
    <col min="9485" max="9485" width="8.75" style="17" customWidth="1"/>
    <col min="9486" max="9486" width="7.375" style="17" customWidth="1"/>
    <col min="9487" max="9487" width="8.125" style="17" customWidth="1"/>
    <col min="9488" max="9488" width="7.5" style="17" customWidth="1"/>
    <col min="9489" max="9728" width="9" style="17"/>
    <col min="9729" max="9729" width="4.5" style="17" bestFit="1" customWidth="1"/>
    <col min="9730" max="9730" width="26.875" style="17" customWidth="1"/>
    <col min="9731" max="9731" width="9.625" style="17" customWidth="1"/>
    <col min="9732" max="9733" width="5.875" style="17" customWidth="1"/>
    <col min="9734" max="9734" width="7" style="17" customWidth="1"/>
    <col min="9735" max="9736" width="5.875" style="17" customWidth="1"/>
    <col min="9737" max="9737" width="7.25" style="17" customWidth="1"/>
    <col min="9738" max="9738" width="6.5" style="17" customWidth="1"/>
    <col min="9739" max="9739" width="6.25" style="17" customWidth="1"/>
    <col min="9740" max="9740" width="7.625" style="17" customWidth="1"/>
    <col min="9741" max="9741" width="8.75" style="17" customWidth="1"/>
    <col min="9742" max="9742" width="7.375" style="17" customWidth="1"/>
    <col min="9743" max="9743" width="8.125" style="17" customWidth="1"/>
    <col min="9744" max="9744" width="7.5" style="17" customWidth="1"/>
    <col min="9745" max="9984" width="9" style="17"/>
    <col min="9985" max="9985" width="4.5" style="17" bestFit="1" customWidth="1"/>
    <col min="9986" max="9986" width="26.875" style="17" customWidth="1"/>
    <col min="9987" max="9987" width="9.625" style="17" customWidth="1"/>
    <col min="9988" max="9989" width="5.875" style="17" customWidth="1"/>
    <col min="9990" max="9990" width="7" style="17" customWidth="1"/>
    <col min="9991" max="9992" width="5.875" style="17" customWidth="1"/>
    <col min="9993" max="9993" width="7.25" style="17" customWidth="1"/>
    <col min="9994" max="9994" width="6.5" style="17" customWidth="1"/>
    <col min="9995" max="9995" width="6.25" style="17" customWidth="1"/>
    <col min="9996" max="9996" width="7.625" style="17" customWidth="1"/>
    <col min="9997" max="9997" width="8.75" style="17" customWidth="1"/>
    <col min="9998" max="9998" width="7.375" style="17" customWidth="1"/>
    <col min="9999" max="9999" width="8.125" style="17" customWidth="1"/>
    <col min="10000" max="10000" width="7.5" style="17" customWidth="1"/>
    <col min="10001" max="10240" width="9" style="17"/>
    <col min="10241" max="10241" width="4.5" style="17" bestFit="1" customWidth="1"/>
    <col min="10242" max="10242" width="26.875" style="17" customWidth="1"/>
    <col min="10243" max="10243" width="9.625" style="17" customWidth="1"/>
    <col min="10244" max="10245" width="5.875" style="17" customWidth="1"/>
    <col min="10246" max="10246" width="7" style="17" customWidth="1"/>
    <col min="10247" max="10248" width="5.875" style="17" customWidth="1"/>
    <col min="10249" max="10249" width="7.25" style="17" customWidth="1"/>
    <col min="10250" max="10250" width="6.5" style="17" customWidth="1"/>
    <col min="10251" max="10251" width="6.25" style="17" customWidth="1"/>
    <col min="10252" max="10252" width="7.625" style="17" customWidth="1"/>
    <col min="10253" max="10253" width="8.75" style="17" customWidth="1"/>
    <col min="10254" max="10254" width="7.375" style="17" customWidth="1"/>
    <col min="10255" max="10255" width="8.125" style="17" customWidth="1"/>
    <col min="10256" max="10256" width="7.5" style="17" customWidth="1"/>
    <col min="10257" max="10496" width="9" style="17"/>
    <col min="10497" max="10497" width="4.5" style="17" bestFit="1" customWidth="1"/>
    <col min="10498" max="10498" width="26.875" style="17" customWidth="1"/>
    <col min="10499" max="10499" width="9.625" style="17" customWidth="1"/>
    <col min="10500" max="10501" width="5.875" style="17" customWidth="1"/>
    <col min="10502" max="10502" width="7" style="17" customWidth="1"/>
    <col min="10503" max="10504" width="5.875" style="17" customWidth="1"/>
    <col min="10505" max="10505" width="7.25" style="17" customWidth="1"/>
    <col min="10506" max="10506" width="6.5" style="17" customWidth="1"/>
    <col min="10507" max="10507" width="6.25" style="17" customWidth="1"/>
    <col min="10508" max="10508" width="7.625" style="17" customWidth="1"/>
    <col min="10509" max="10509" width="8.75" style="17" customWidth="1"/>
    <col min="10510" max="10510" width="7.375" style="17" customWidth="1"/>
    <col min="10511" max="10511" width="8.125" style="17" customWidth="1"/>
    <col min="10512" max="10512" width="7.5" style="17" customWidth="1"/>
    <col min="10513" max="10752" width="9" style="17"/>
    <col min="10753" max="10753" width="4.5" style="17" bestFit="1" customWidth="1"/>
    <col min="10754" max="10754" width="26.875" style="17" customWidth="1"/>
    <col min="10755" max="10755" width="9.625" style="17" customWidth="1"/>
    <col min="10756" max="10757" width="5.875" style="17" customWidth="1"/>
    <col min="10758" max="10758" width="7" style="17" customWidth="1"/>
    <col min="10759" max="10760" width="5.875" style="17" customWidth="1"/>
    <col min="10761" max="10761" width="7.25" style="17" customWidth="1"/>
    <col min="10762" max="10762" width="6.5" style="17" customWidth="1"/>
    <col min="10763" max="10763" width="6.25" style="17" customWidth="1"/>
    <col min="10764" max="10764" width="7.625" style="17" customWidth="1"/>
    <col min="10765" max="10765" width="8.75" style="17" customWidth="1"/>
    <col min="10766" max="10766" width="7.375" style="17" customWidth="1"/>
    <col min="10767" max="10767" width="8.125" style="17" customWidth="1"/>
    <col min="10768" max="10768" width="7.5" style="17" customWidth="1"/>
    <col min="10769" max="11008" width="9" style="17"/>
    <col min="11009" max="11009" width="4.5" style="17" bestFit="1" customWidth="1"/>
    <col min="11010" max="11010" width="26.875" style="17" customWidth="1"/>
    <col min="11011" max="11011" width="9.625" style="17" customWidth="1"/>
    <col min="11012" max="11013" width="5.875" style="17" customWidth="1"/>
    <col min="11014" max="11014" width="7" style="17" customWidth="1"/>
    <col min="11015" max="11016" width="5.875" style="17" customWidth="1"/>
    <col min="11017" max="11017" width="7.25" style="17" customWidth="1"/>
    <col min="11018" max="11018" width="6.5" style="17" customWidth="1"/>
    <col min="11019" max="11019" width="6.25" style="17" customWidth="1"/>
    <col min="11020" max="11020" width="7.625" style="17" customWidth="1"/>
    <col min="11021" max="11021" width="8.75" style="17" customWidth="1"/>
    <col min="11022" max="11022" width="7.375" style="17" customWidth="1"/>
    <col min="11023" max="11023" width="8.125" style="17" customWidth="1"/>
    <col min="11024" max="11024" width="7.5" style="17" customWidth="1"/>
    <col min="11025" max="11264" width="9" style="17"/>
    <col min="11265" max="11265" width="4.5" style="17" bestFit="1" customWidth="1"/>
    <col min="11266" max="11266" width="26.875" style="17" customWidth="1"/>
    <col min="11267" max="11267" width="9.625" style="17" customWidth="1"/>
    <col min="11268" max="11269" width="5.875" style="17" customWidth="1"/>
    <col min="11270" max="11270" width="7" style="17" customWidth="1"/>
    <col min="11271" max="11272" width="5.875" style="17" customWidth="1"/>
    <col min="11273" max="11273" width="7.25" style="17" customWidth="1"/>
    <col min="11274" max="11274" width="6.5" style="17" customWidth="1"/>
    <col min="11275" max="11275" width="6.25" style="17" customWidth="1"/>
    <col min="11276" max="11276" width="7.625" style="17" customWidth="1"/>
    <col min="11277" max="11277" width="8.75" style="17" customWidth="1"/>
    <col min="11278" max="11278" width="7.375" style="17" customWidth="1"/>
    <col min="11279" max="11279" width="8.125" style="17" customWidth="1"/>
    <col min="11280" max="11280" width="7.5" style="17" customWidth="1"/>
    <col min="11281" max="11520" width="9" style="17"/>
    <col min="11521" max="11521" width="4.5" style="17" bestFit="1" customWidth="1"/>
    <col min="11522" max="11522" width="26.875" style="17" customWidth="1"/>
    <col min="11523" max="11523" width="9.625" style="17" customWidth="1"/>
    <col min="11524" max="11525" width="5.875" style="17" customWidth="1"/>
    <col min="11526" max="11526" width="7" style="17" customWidth="1"/>
    <col min="11527" max="11528" width="5.875" style="17" customWidth="1"/>
    <col min="11529" max="11529" width="7.25" style="17" customWidth="1"/>
    <col min="11530" max="11530" width="6.5" style="17" customWidth="1"/>
    <col min="11531" max="11531" width="6.25" style="17" customWidth="1"/>
    <col min="11532" max="11532" width="7.625" style="17" customWidth="1"/>
    <col min="11533" max="11533" width="8.75" style="17" customWidth="1"/>
    <col min="11534" max="11534" width="7.375" style="17" customWidth="1"/>
    <col min="11535" max="11535" width="8.125" style="17" customWidth="1"/>
    <col min="11536" max="11536" width="7.5" style="17" customWidth="1"/>
    <col min="11537" max="11776" width="9" style="17"/>
    <col min="11777" max="11777" width="4.5" style="17" bestFit="1" customWidth="1"/>
    <col min="11778" max="11778" width="26.875" style="17" customWidth="1"/>
    <col min="11779" max="11779" width="9.625" style="17" customWidth="1"/>
    <col min="11780" max="11781" width="5.875" style="17" customWidth="1"/>
    <col min="11782" max="11782" width="7" style="17" customWidth="1"/>
    <col min="11783" max="11784" width="5.875" style="17" customWidth="1"/>
    <col min="11785" max="11785" width="7.25" style="17" customWidth="1"/>
    <col min="11786" max="11786" width="6.5" style="17" customWidth="1"/>
    <col min="11787" max="11787" width="6.25" style="17" customWidth="1"/>
    <col min="11788" max="11788" width="7.625" style="17" customWidth="1"/>
    <col min="11789" max="11789" width="8.75" style="17" customWidth="1"/>
    <col min="11790" max="11790" width="7.375" style="17" customWidth="1"/>
    <col min="11791" max="11791" width="8.125" style="17" customWidth="1"/>
    <col min="11792" max="11792" width="7.5" style="17" customWidth="1"/>
    <col min="11793" max="12032" width="9" style="17"/>
    <col min="12033" max="12033" width="4.5" style="17" bestFit="1" customWidth="1"/>
    <col min="12034" max="12034" width="26.875" style="17" customWidth="1"/>
    <col min="12035" max="12035" width="9.625" style="17" customWidth="1"/>
    <col min="12036" max="12037" width="5.875" style="17" customWidth="1"/>
    <col min="12038" max="12038" width="7" style="17" customWidth="1"/>
    <col min="12039" max="12040" width="5.875" style="17" customWidth="1"/>
    <col min="12041" max="12041" width="7.25" style="17" customWidth="1"/>
    <col min="12042" max="12042" width="6.5" style="17" customWidth="1"/>
    <col min="12043" max="12043" width="6.25" style="17" customWidth="1"/>
    <col min="12044" max="12044" width="7.625" style="17" customWidth="1"/>
    <col min="12045" max="12045" width="8.75" style="17" customWidth="1"/>
    <col min="12046" max="12046" width="7.375" style="17" customWidth="1"/>
    <col min="12047" max="12047" width="8.125" style="17" customWidth="1"/>
    <col min="12048" max="12048" width="7.5" style="17" customWidth="1"/>
    <col min="12049" max="12288" width="9" style="17"/>
    <col min="12289" max="12289" width="4.5" style="17" bestFit="1" customWidth="1"/>
    <col min="12290" max="12290" width="26.875" style="17" customWidth="1"/>
    <col min="12291" max="12291" width="9.625" style="17" customWidth="1"/>
    <col min="12292" max="12293" width="5.875" style="17" customWidth="1"/>
    <col min="12294" max="12294" width="7" style="17" customWidth="1"/>
    <col min="12295" max="12296" width="5.875" style="17" customWidth="1"/>
    <col min="12297" max="12297" width="7.25" style="17" customWidth="1"/>
    <col min="12298" max="12298" width="6.5" style="17" customWidth="1"/>
    <col min="12299" max="12299" width="6.25" style="17" customWidth="1"/>
    <col min="12300" max="12300" width="7.625" style="17" customWidth="1"/>
    <col min="12301" max="12301" width="8.75" style="17" customWidth="1"/>
    <col min="12302" max="12302" width="7.375" style="17" customWidth="1"/>
    <col min="12303" max="12303" width="8.125" style="17" customWidth="1"/>
    <col min="12304" max="12304" width="7.5" style="17" customWidth="1"/>
    <col min="12305" max="12544" width="9" style="17"/>
    <col min="12545" max="12545" width="4.5" style="17" bestFit="1" customWidth="1"/>
    <col min="12546" max="12546" width="26.875" style="17" customWidth="1"/>
    <col min="12547" max="12547" width="9.625" style="17" customWidth="1"/>
    <col min="12548" max="12549" width="5.875" style="17" customWidth="1"/>
    <col min="12550" max="12550" width="7" style="17" customWidth="1"/>
    <col min="12551" max="12552" width="5.875" style="17" customWidth="1"/>
    <col min="12553" max="12553" width="7.25" style="17" customWidth="1"/>
    <col min="12554" max="12554" width="6.5" style="17" customWidth="1"/>
    <col min="12555" max="12555" width="6.25" style="17" customWidth="1"/>
    <col min="12556" max="12556" width="7.625" style="17" customWidth="1"/>
    <col min="12557" max="12557" width="8.75" style="17" customWidth="1"/>
    <col min="12558" max="12558" width="7.375" style="17" customWidth="1"/>
    <col min="12559" max="12559" width="8.125" style="17" customWidth="1"/>
    <col min="12560" max="12560" width="7.5" style="17" customWidth="1"/>
    <col min="12561" max="12800" width="9" style="17"/>
    <col min="12801" max="12801" width="4.5" style="17" bestFit="1" customWidth="1"/>
    <col min="12802" max="12802" width="26.875" style="17" customWidth="1"/>
    <col min="12803" max="12803" width="9.625" style="17" customWidth="1"/>
    <col min="12804" max="12805" width="5.875" style="17" customWidth="1"/>
    <col min="12806" max="12806" width="7" style="17" customWidth="1"/>
    <col min="12807" max="12808" width="5.875" style="17" customWidth="1"/>
    <col min="12809" max="12809" width="7.25" style="17" customWidth="1"/>
    <col min="12810" max="12810" width="6.5" style="17" customWidth="1"/>
    <col min="12811" max="12811" width="6.25" style="17" customWidth="1"/>
    <col min="12812" max="12812" width="7.625" style="17" customWidth="1"/>
    <col min="12813" max="12813" width="8.75" style="17" customWidth="1"/>
    <col min="12814" max="12814" width="7.375" style="17" customWidth="1"/>
    <col min="12815" max="12815" width="8.125" style="17" customWidth="1"/>
    <col min="12816" max="12816" width="7.5" style="17" customWidth="1"/>
    <col min="12817" max="13056" width="9" style="17"/>
    <col min="13057" max="13057" width="4.5" style="17" bestFit="1" customWidth="1"/>
    <col min="13058" max="13058" width="26.875" style="17" customWidth="1"/>
    <col min="13059" max="13059" width="9.625" style="17" customWidth="1"/>
    <col min="13060" max="13061" width="5.875" style="17" customWidth="1"/>
    <col min="13062" max="13062" width="7" style="17" customWidth="1"/>
    <col min="13063" max="13064" width="5.875" style="17" customWidth="1"/>
    <col min="13065" max="13065" width="7.25" style="17" customWidth="1"/>
    <col min="13066" max="13066" width="6.5" style="17" customWidth="1"/>
    <col min="13067" max="13067" width="6.25" style="17" customWidth="1"/>
    <col min="13068" max="13068" width="7.625" style="17" customWidth="1"/>
    <col min="13069" max="13069" width="8.75" style="17" customWidth="1"/>
    <col min="13070" max="13070" width="7.375" style="17" customWidth="1"/>
    <col min="13071" max="13071" width="8.125" style="17" customWidth="1"/>
    <col min="13072" max="13072" width="7.5" style="17" customWidth="1"/>
    <col min="13073" max="13312" width="9" style="17"/>
    <col min="13313" max="13313" width="4.5" style="17" bestFit="1" customWidth="1"/>
    <col min="13314" max="13314" width="26.875" style="17" customWidth="1"/>
    <col min="13315" max="13315" width="9.625" style="17" customWidth="1"/>
    <col min="13316" max="13317" width="5.875" style="17" customWidth="1"/>
    <col min="13318" max="13318" width="7" style="17" customWidth="1"/>
    <col min="13319" max="13320" width="5.875" style="17" customWidth="1"/>
    <col min="13321" max="13321" width="7.25" style="17" customWidth="1"/>
    <col min="13322" max="13322" width="6.5" style="17" customWidth="1"/>
    <col min="13323" max="13323" width="6.25" style="17" customWidth="1"/>
    <col min="13324" max="13324" width="7.625" style="17" customWidth="1"/>
    <col min="13325" max="13325" width="8.75" style="17" customWidth="1"/>
    <col min="13326" max="13326" width="7.375" style="17" customWidth="1"/>
    <col min="13327" max="13327" width="8.125" style="17" customWidth="1"/>
    <col min="13328" max="13328" width="7.5" style="17" customWidth="1"/>
    <col min="13329" max="13568" width="9" style="17"/>
    <col min="13569" max="13569" width="4.5" style="17" bestFit="1" customWidth="1"/>
    <col min="13570" max="13570" width="26.875" style="17" customWidth="1"/>
    <col min="13571" max="13571" width="9.625" style="17" customWidth="1"/>
    <col min="13572" max="13573" width="5.875" style="17" customWidth="1"/>
    <col min="13574" max="13574" width="7" style="17" customWidth="1"/>
    <col min="13575" max="13576" width="5.875" style="17" customWidth="1"/>
    <col min="13577" max="13577" width="7.25" style="17" customWidth="1"/>
    <col min="13578" max="13578" width="6.5" style="17" customWidth="1"/>
    <col min="13579" max="13579" width="6.25" style="17" customWidth="1"/>
    <col min="13580" max="13580" width="7.625" style="17" customWidth="1"/>
    <col min="13581" max="13581" width="8.75" style="17" customWidth="1"/>
    <col min="13582" max="13582" width="7.375" style="17" customWidth="1"/>
    <col min="13583" max="13583" width="8.125" style="17" customWidth="1"/>
    <col min="13584" max="13584" width="7.5" style="17" customWidth="1"/>
    <col min="13585" max="13824" width="9" style="17"/>
    <col min="13825" max="13825" width="4.5" style="17" bestFit="1" customWidth="1"/>
    <col min="13826" max="13826" width="26.875" style="17" customWidth="1"/>
    <col min="13827" max="13827" width="9.625" style="17" customWidth="1"/>
    <col min="13828" max="13829" width="5.875" style="17" customWidth="1"/>
    <col min="13830" max="13830" width="7" style="17" customWidth="1"/>
    <col min="13831" max="13832" width="5.875" style="17" customWidth="1"/>
    <col min="13833" max="13833" width="7.25" style="17" customWidth="1"/>
    <col min="13834" max="13834" width="6.5" style="17" customWidth="1"/>
    <col min="13835" max="13835" width="6.25" style="17" customWidth="1"/>
    <col min="13836" max="13836" width="7.625" style="17" customWidth="1"/>
    <col min="13837" max="13837" width="8.75" style="17" customWidth="1"/>
    <col min="13838" max="13838" width="7.375" style="17" customWidth="1"/>
    <col min="13839" max="13839" width="8.125" style="17" customWidth="1"/>
    <col min="13840" max="13840" width="7.5" style="17" customWidth="1"/>
    <col min="13841" max="14080" width="9" style="17"/>
    <col min="14081" max="14081" width="4.5" style="17" bestFit="1" customWidth="1"/>
    <col min="14082" max="14082" width="26.875" style="17" customWidth="1"/>
    <col min="14083" max="14083" width="9.625" style="17" customWidth="1"/>
    <col min="14084" max="14085" width="5.875" style="17" customWidth="1"/>
    <col min="14086" max="14086" width="7" style="17" customWidth="1"/>
    <col min="14087" max="14088" width="5.875" style="17" customWidth="1"/>
    <col min="14089" max="14089" width="7.25" style="17" customWidth="1"/>
    <col min="14090" max="14090" width="6.5" style="17" customWidth="1"/>
    <col min="14091" max="14091" width="6.25" style="17" customWidth="1"/>
    <col min="14092" max="14092" width="7.625" style="17" customWidth="1"/>
    <col min="14093" max="14093" width="8.75" style="17" customWidth="1"/>
    <col min="14094" max="14094" width="7.375" style="17" customWidth="1"/>
    <col min="14095" max="14095" width="8.125" style="17" customWidth="1"/>
    <col min="14096" max="14096" width="7.5" style="17" customWidth="1"/>
    <col min="14097" max="14336" width="9" style="17"/>
    <col min="14337" max="14337" width="4.5" style="17" bestFit="1" customWidth="1"/>
    <col min="14338" max="14338" width="26.875" style="17" customWidth="1"/>
    <col min="14339" max="14339" width="9.625" style="17" customWidth="1"/>
    <col min="14340" max="14341" width="5.875" style="17" customWidth="1"/>
    <col min="14342" max="14342" width="7" style="17" customWidth="1"/>
    <col min="14343" max="14344" width="5.875" style="17" customWidth="1"/>
    <col min="14345" max="14345" width="7.25" style="17" customWidth="1"/>
    <col min="14346" max="14346" width="6.5" style="17" customWidth="1"/>
    <col min="14347" max="14347" width="6.25" style="17" customWidth="1"/>
    <col min="14348" max="14348" width="7.625" style="17" customWidth="1"/>
    <col min="14349" max="14349" width="8.75" style="17" customWidth="1"/>
    <col min="14350" max="14350" width="7.375" style="17" customWidth="1"/>
    <col min="14351" max="14351" width="8.125" style="17" customWidth="1"/>
    <col min="14352" max="14352" width="7.5" style="17" customWidth="1"/>
    <col min="14353" max="14592" width="9" style="17"/>
    <col min="14593" max="14593" width="4.5" style="17" bestFit="1" customWidth="1"/>
    <col min="14594" max="14594" width="26.875" style="17" customWidth="1"/>
    <col min="14595" max="14595" width="9.625" style="17" customWidth="1"/>
    <col min="14596" max="14597" width="5.875" style="17" customWidth="1"/>
    <col min="14598" max="14598" width="7" style="17" customWidth="1"/>
    <col min="14599" max="14600" width="5.875" style="17" customWidth="1"/>
    <col min="14601" max="14601" width="7.25" style="17" customWidth="1"/>
    <col min="14602" max="14602" width="6.5" style="17" customWidth="1"/>
    <col min="14603" max="14603" width="6.25" style="17" customWidth="1"/>
    <col min="14604" max="14604" width="7.625" style="17" customWidth="1"/>
    <col min="14605" max="14605" width="8.75" style="17" customWidth="1"/>
    <col min="14606" max="14606" width="7.375" style="17" customWidth="1"/>
    <col min="14607" max="14607" width="8.125" style="17" customWidth="1"/>
    <col min="14608" max="14608" width="7.5" style="17" customWidth="1"/>
    <col min="14609" max="14848" width="9" style="17"/>
    <col min="14849" max="14849" width="4.5" style="17" bestFit="1" customWidth="1"/>
    <col min="14850" max="14850" width="26.875" style="17" customWidth="1"/>
    <col min="14851" max="14851" width="9.625" style="17" customWidth="1"/>
    <col min="14852" max="14853" width="5.875" style="17" customWidth="1"/>
    <col min="14854" max="14854" width="7" style="17" customWidth="1"/>
    <col min="14855" max="14856" width="5.875" style="17" customWidth="1"/>
    <col min="14857" max="14857" width="7.25" style="17" customWidth="1"/>
    <col min="14858" max="14858" width="6.5" style="17" customWidth="1"/>
    <col min="14859" max="14859" width="6.25" style="17" customWidth="1"/>
    <col min="14860" max="14860" width="7.625" style="17" customWidth="1"/>
    <col min="14861" max="14861" width="8.75" style="17" customWidth="1"/>
    <col min="14862" max="14862" width="7.375" style="17" customWidth="1"/>
    <col min="14863" max="14863" width="8.125" style="17" customWidth="1"/>
    <col min="14864" max="14864" width="7.5" style="17" customWidth="1"/>
    <col min="14865" max="15104" width="9" style="17"/>
    <col min="15105" max="15105" width="4.5" style="17" bestFit="1" customWidth="1"/>
    <col min="15106" max="15106" width="26.875" style="17" customWidth="1"/>
    <col min="15107" max="15107" width="9.625" style="17" customWidth="1"/>
    <col min="15108" max="15109" width="5.875" style="17" customWidth="1"/>
    <col min="15110" max="15110" width="7" style="17" customWidth="1"/>
    <col min="15111" max="15112" width="5.875" style="17" customWidth="1"/>
    <col min="15113" max="15113" width="7.25" style="17" customWidth="1"/>
    <col min="15114" max="15114" width="6.5" style="17" customWidth="1"/>
    <col min="15115" max="15115" width="6.25" style="17" customWidth="1"/>
    <col min="15116" max="15116" width="7.625" style="17" customWidth="1"/>
    <col min="15117" max="15117" width="8.75" style="17" customWidth="1"/>
    <col min="15118" max="15118" width="7.375" style="17" customWidth="1"/>
    <col min="15119" max="15119" width="8.125" style="17" customWidth="1"/>
    <col min="15120" max="15120" width="7.5" style="17" customWidth="1"/>
    <col min="15121" max="15360" width="9" style="17"/>
    <col min="15361" max="15361" width="4.5" style="17" bestFit="1" customWidth="1"/>
    <col min="15362" max="15362" width="26.875" style="17" customWidth="1"/>
    <col min="15363" max="15363" width="9.625" style="17" customWidth="1"/>
    <col min="15364" max="15365" width="5.875" style="17" customWidth="1"/>
    <col min="15366" max="15366" width="7" style="17" customWidth="1"/>
    <col min="15367" max="15368" width="5.875" style="17" customWidth="1"/>
    <col min="15369" max="15369" width="7.25" style="17" customWidth="1"/>
    <col min="15370" max="15370" width="6.5" style="17" customWidth="1"/>
    <col min="15371" max="15371" width="6.25" style="17" customWidth="1"/>
    <col min="15372" max="15372" width="7.625" style="17" customWidth="1"/>
    <col min="15373" max="15373" width="8.75" style="17" customWidth="1"/>
    <col min="15374" max="15374" width="7.375" style="17" customWidth="1"/>
    <col min="15375" max="15375" width="8.125" style="17" customWidth="1"/>
    <col min="15376" max="15376" width="7.5" style="17" customWidth="1"/>
    <col min="15377" max="15616" width="9" style="17"/>
    <col min="15617" max="15617" width="4.5" style="17" bestFit="1" customWidth="1"/>
    <col min="15618" max="15618" width="26.875" style="17" customWidth="1"/>
    <col min="15619" max="15619" width="9.625" style="17" customWidth="1"/>
    <col min="15620" max="15621" width="5.875" style="17" customWidth="1"/>
    <col min="15622" max="15622" width="7" style="17" customWidth="1"/>
    <col min="15623" max="15624" width="5.875" style="17" customWidth="1"/>
    <col min="15625" max="15625" width="7.25" style="17" customWidth="1"/>
    <col min="15626" max="15626" width="6.5" style="17" customWidth="1"/>
    <col min="15627" max="15627" width="6.25" style="17" customWidth="1"/>
    <col min="15628" max="15628" width="7.625" style="17" customWidth="1"/>
    <col min="15629" max="15629" width="8.75" style="17" customWidth="1"/>
    <col min="15630" max="15630" width="7.375" style="17" customWidth="1"/>
    <col min="15631" max="15631" width="8.125" style="17" customWidth="1"/>
    <col min="15632" max="15632" width="7.5" style="17" customWidth="1"/>
    <col min="15633" max="15872" width="9" style="17"/>
    <col min="15873" max="15873" width="4.5" style="17" bestFit="1" customWidth="1"/>
    <col min="15874" max="15874" width="26.875" style="17" customWidth="1"/>
    <col min="15875" max="15875" width="9.625" style="17" customWidth="1"/>
    <col min="15876" max="15877" width="5.875" style="17" customWidth="1"/>
    <col min="15878" max="15878" width="7" style="17" customWidth="1"/>
    <col min="15879" max="15880" width="5.875" style="17" customWidth="1"/>
    <col min="15881" max="15881" width="7.25" style="17" customWidth="1"/>
    <col min="15882" max="15882" width="6.5" style="17" customWidth="1"/>
    <col min="15883" max="15883" width="6.25" style="17" customWidth="1"/>
    <col min="15884" max="15884" width="7.625" style="17" customWidth="1"/>
    <col min="15885" max="15885" width="8.75" style="17" customWidth="1"/>
    <col min="15886" max="15886" width="7.375" style="17" customWidth="1"/>
    <col min="15887" max="15887" width="8.125" style="17" customWidth="1"/>
    <col min="15888" max="15888" width="7.5" style="17" customWidth="1"/>
    <col min="15889" max="16128" width="9" style="17"/>
    <col min="16129" max="16129" width="4.5" style="17" bestFit="1" customWidth="1"/>
    <col min="16130" max="16130" width="26.875" style="17" customWidth="1"/>
    <col min="16131" max="16131" width="9.625" style="17" customWidth="1"/>
    <col min="16132" max="16133" width="5.875" style="17" customWidth="1"/>
    <col min="16134" max="16134" width="7" style="17" customWidth="1"/>
    <col min="16135" max="16136" width="5.875" style="17" customWidth="1"/>
    <col min="16137" max="16137" width="7.25" style="17" customWidth="1"/>
    <col min="16138" max="16138" width="6.5" style="17" customWidth="1"/>
    <col min="16139" max="16139" width="6.25" style="17" customWidth="1"/>
    <col min="16140" max="16140" width="7.625" style="17" customWidth="1"/>
    <col min="16141" max="16141" width="8.75" style="17" customWidth="1"/>
    <col min="16142" max="16142" width="7.375" style="17" customWidth="1"/>
    <col min="16143" max="16143" width="8.125" style="17" customWidth="1"/>
    <col min="16144" max="16144" width="7.5" style="17" customWidth="1"/>
    <col min="16145" max="16384" width="9" style="17"/>
  </cols>
  <sheetData>
    <row r="1" spans="1:17" ht="21" customHeight="1" x14ac:dyDescent="0.25">
      <c r="A1" s="81" t="s">
        <v>45</v>
      </c>
      <c r="B1" s="81"/>
      <c r="C1" s="81"/>
      <c r="D1" s="81"/>
      <c r="E1" s="81"/>
      <c r="F1" s="81"/>
      <c r="G1" s="82"/>
      <c r="H1" s="82"/>
      <c r="I1" s="82"/>
      <c r="J1" s="82"/>
      <c r="K1" s="81"/>
      <c r="L1" s="81"/>
      <c r="M1" s="81"/>
      <c r="N1" s="81"/>
      <c r="O1" s="81"/>
      <c r="P1" s="81"/>
    </row>
    <row r="2" spans="1:17" ht="30.75" customHeight="1" x14ac:dyDescent="0.25">
      <c r="A2" s="83" t="s">
        <v>71</v>
      </c>
      <c r="B2" s="83"/>
      <c r="C2" s="83"/>
      <c r="D2" s="83"/>
      <c r="E2" s="83"/>
      <c r="F2" s="83"/>
      <c r="G2" s="84"/>
      <c r="H2" s="84"/>
      <c r="I2" s="84"/>
      <c r="J2" s="84"/>
      <c r="K2" s="83"/>
      <c r="L2" s="83"/>
      <c r="M2" s="83"/>
      <c r="N2" s="83"/>
      <c r="O2" s="83"/>
      <c r="P2" s="83"/>
    </row>
    <row r="3" spans="1:17" ht="20.25" customHeight="1" x14ac:dyDescent="0.25">
      <c r="A3" s="83" t="s">
        <v>46</v>
      </c>
      <c r="B3" s="83"/>
      <c r="C3" s="83"/>
      <c r="D3" s="83"/>
      <c r="E3" s="83"/>
      <c r="F3" s="83"/>
      <c r="G3" s="84"/>
      <c r="H3" s="84"/>
      <c r="I3" s="84"/>
      <c r="J3" s="84"/>
      <c r="K3" s="83"/>
      <c r="L3" s="83"/>
      <c r="M3" s="83"/>
      <c r="N3" s="83"/>
      <c r="O3" s="83"/>
      <c r="P3" s="83"/>
    </row>
    <row r="4" spans="1:17" ht="25.5" customHeight="1" x14ac:dyDescent="0.25">
      <c r="A4" s="85" t="s">
        <v>75</v>
      </c>
      <c r="B4" s="85"/>
      <c r="C4" s="85"/>
      <c r="D4" s="85"/>
      <c r="E4" s="85"/>
      <c r="F4" s="85"/>
      <c r="G4" s="86"/>
      <c r="H4" s="86"/>
      <c r="I4" s="86"/>
      <c r="J4" s="86"/>
      <c r="K4" s="85"/>
      <c r="L4" s="85"/>
      <c r="M4" s="85"/>
      <c r="N4" s="85"/>
      <c r="O4" s="85"/>
      <c r="P4" s="85"/>
    </row>
    <row r="5" spans="1:17" ht="32.25" customHeight="1" x14ac:dyDescent="0.25">
      <c r="A5" s="80" t="s">
        <v>0</v>
      </c>
      <c r="B5" s="87" t="s">
        <v>20</v>
      </c>
      <c r="C5" s="87" t="s">
        <v>21</v>
      </c>
      <c r="D5" s="88" t="s">
        <v>54</v>
      </c>
      <c r="E5" s="80"/>
      <c r="F5" s="80"/>
      <c r="G5" s="89" t="s">
        <v>22</v>
      </c>
      <c r="H5" s="90"/>
      <c r="I5" s="90"/>
      <c r="J5" s="91" t="s">
        <v>23</v>
      </c>
      <c r="K5" s="87" t="s">
        <v>24</v>
      </c>
      <c r="L5" s="92" t="s">
        <v>25</v>
      </c>
      <c r="M5" s="80" t="s">
        <v>19</v>
      </c>
      <c r="N5" s="80"/>
      <c r="O5" s="80"/>
      <c r="P5" s="93" t="s">
        <v>1</v>
      </c>
    </row>
    <row r="6" spans="1:17" ht="48" customHeight="1" x14ac:dyDescent="0.25">
      <c r="A6" s="80"/>
      <c r="B6" s="87"/>
      <c r="C6" s="87"/>
      <c r="D6" s="54" t="s">
        <v>26</v>
      </c>
      <c r="E6" s="54" t="s">
        <v>27</v>
      </c>
      <c r="F6" s="36" t="s">
        <v>28</v>
      </c>
      <c r="G6" s="37" t="s">
        <v>26</v>
      </c>
      <c r="H6" s="37" t="s">
        <v>2</v>
      </c>
      <c r="I6" s="37" t="s">
        <v>42</v>
      </c>
      <c r="J6" s="91"/>
      <c r="K6" s="87"/>
      <c r="L6" s="92"/>
      <c r="M6" s="36" t="s">
        <v>55</v>
      </c>
      <c r="N6" s="36" t="s">
        <v>43</v>
      </c>
      <c r="O6" s="36" t="s">
        <v>44</v>
      </c>
      <c r="P6" s="93"/>
    </row>
    <row r="7" spans="1:17" ht="236.45" customHeight="1" x14ac:dyDescent="0.25">
      <c r="A7" s="32">
        <v>1</v>
      </c>
      <c r="B7" s="57" t="s">
        <v>74</v>
      </c>
      <c r="C7" s="58" t="s">
        <v>30</v>
      </c>
      <c r="D7" s="18">
        <v>7</v>
      </c>
      <c r="E7" s="18">
        <v>146</v>
      </c>
      <c r="F7" s="33">
        <v>602.4</v>
      </c>
      <c r="G7" s="34">
        <v>5</v>
      </c>
      <c r="H7" s="34">
        <v>587</v>
      </c>
      <c r="I7" s="33">
        <v>625</v>
      </c>
      <c r="J7" s="33">
        <v>28</v>
      </c>
      <c r="K7" s="28" t="s">
        <v>29</v>
      </c>
      <c r="L7" s="33">
        <v>45.1</v>
      </c>
      <c r="M7" s="33">
        <v>17.100000000000001</v>
      </c>
      <c r="N7" s="33">
        <v>17.100000000000001</v>
      </c>
      <c r="O7" s="34">
        <v>0</v>
      </c>
      <c r="P7" s="58"/>
      <c r="Q7" s="78"/>
    </row>
    <row r="8" spans="1:17" s="35" customFormat="1" ht="29.25" customHeight="1" x14ac:dyDescent="0.2">
      <c r="A8" s="80" t="s">
        <v>3</v>
      </c>
      <c r="B8" s="80"/>
      <c r="C8" s="59"/>
      <c r="D8" s="59"/>
      <c r="E8" s="59"/>
      <c r="F8" s="60">
        <f>SUM(F7:F7)</f>
        <v>602.4</v>
      </c>
      <c r="G8" s="59"/>
      <c r="H8" s="59"/>
      <c r="I8" s="60">
        <f>SUM(I7:I7)</f>
        <v>625</v>
      </c>
      <c r="J8" s="60">
        <f>SUM(J7:J7)</f>
        <v>28</v>
      </c>
      <c r="K8" s="59"/>
      <c r="L8" s="60">
        <f>SUM(L7:L7)</f>
        <v>45.1</v>
      </c>
      <c r="M8" s="60">
        <f>SUM(M7:M7)</f>
        <v>17.100000000000001</v>
      </c>
      <c r="N8" s="60">
        <f>SUM(N7:N7)</f>
        <v>17.100000000000001</v>
      </c>
      <c r="O8" s="60"/>
      <c r="P8" s="61"/>
    </row>
  </sheetData>
  <mergeCells count="15">
    <mergeCell ref="A8:B8"/>
    <mergeCell ref="A1:P1"/>
    <mergeCell ref="A2:P2"/>
    <mergeCell ref="A3:P3"/>
    <mergeCell ref="A4:P4"/>
    <mergeCell ref="A5:A6"/>
    <mergeCell ref="B5:B6"/>
    <mergeCell ref="C5:C6"/>
    <mergeCell ref="D5:F5"/>
    <mergeCell ref="G5:I5"/>
    <mergeCell ref="J5:J6"/>
    <mergeCell ref="K5:K6"/>
    <mergeCell ref="L5:L6"/>
    <mergeCell ref="M5:O5"/>
    <mergeCell ref="P5:P6"/>
  </mergeCells>
  <pageMargins left="0.4" right="0.2" top="0.5" bottom="0.3"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C7" sqref="C7"/>
    </sheetView>
  </sheetViews>
  <sheetFormatPr defaultRowHeight="15" x14ac:dyDescent="0.25"/>
  <cols>
    <col min="1" max="1" width="4" style="30" customWidth="1"/>
    <col min="2" max="2" width="23.375" style="25" customWidth="1"/>
    <col min="3" max="3" width="9.5" style="19" customWidth="1"/>
    <col min="4" max="4" width="6.5" style="19" customWidth="1"/>
    <col min="5" max="5" width="7.375" style="19" customWidth="1"/>
    <col min="6" max="6" width="8.25" style="19" customWidth="1"/>
    <col min="7" max="8" width="7.125" style="19" customWidth="1"/>
    <col min="9" max="9" width="7.625" style="19" customWidth="1"/>
    <col min="10" max="10" width="14.75" style="19" customWidth="1"/>
    <col min="11" max="11" width="12.75" style="19" customWidth="1"/>
    <col min="12" max="12" width="15.125" style="19" customWidth="1"/>
    <col min="13" max="13" width="8.125" style="26" customWidth="1"/>
    <col min="14" max="14" width="9" style="19"/>
    <col min="15" max="15" width="9.375" style="19" bestFit="1" customWidth="1"/>
    <col min="16" max="256" width="9" style="19"/>
    <col min="257" max="257" width="4" style="19" customWidth="1"/>
    <col min="258" max="258" width="18" style="19" customWidth="1"/>
    <col min="259" max="259" width="13.125" style="19" customWidth="1"/>
    <col min="260" max="262" width="7.625" style="19" customWidth="1"/>
    <col min="263" max="263" width="6.5" style="19" customWidth="1"/>
    <col min="264" max="264" width="6.125" style="19" customWidth="1"/>
    <col min="265" max="265" width="7.625" style="19" customWidth="1"/>
    <col min="266" max="266" width="13.625" style="19" customWidth="1"/>
    <col min="267" max="267" width="11.5" style="19" customWidth="1"/>
    <col min="268" max="268" width="14.5" style="19" customWidth="1"/>
    <col min="269" max="269" width="7.125" style="19" customWidth="1"/>
    <col min="270" max="270" width="9" style="19"/>
    <col min="271" max="271" width="9.375" style="19" bestFit="1" customWidth="1"/>
    <col min="272" max="512" width="9" style="19"/>
    <col min="513" max="513" width="4" style="19" customWidth="1"/>
    <col min="514" max="514" width="18" style="19" customWidth="1"/>
    <col min="515" max="515" width="13.125" style="19" customWidth="1"/>
    <col min="516" max="518" width="7.625" style="19" customWidth="1"/>
    <col min="519" max="519" width="6.5" style="19" customWidth="1"/>
    <col min="520" max="520" width="6.125" style="19" customWidth="1"/>
    <col min="521" max="521" width="7.625" style="19" customWidth="1"/>
    <col min="522" max="522" width="13.625" style="19" customWidth="1"/>
    <col min="523" max="523" width="11.5" style="19" customWidth="1"/>
    <col min="524" max="524" width="14.5" style="19" customWidth="1"/>
    <col min="525" max="525" width="7.125" style="19" customWidth="1"/>
    <col min="526" max="526" width="9" style="19"/>
    <col min="527" max="527" width="9.375" style="19" bestFit="1" customWidth="1"/>
    <col min="528" max="768" width="9" style="19"/>
    <col min="769" max="769" width="4" style="19" customWidth="1"/>
    <col min="770" max="770" width="18" style="19" customWidth="1"/>
    <col min="771" max="771" width="13.125" style="19" customWidth="1"/>
    <col min="772" max="774" width="7.625" style="19" customWidth="1"/>
    <col min="775" max="775" width="6.5" style="19" customWidth="1"/>
    <col min="776" max="776" width="6.125" style="19" customWidth="1"/>
    <col min="777" max="777" width="7.625" style="19" customWidth="1"/>
    <col min="778" max="778" width="13.625" style="19" customWidth="1"/>
    <col min="779" max="779" width="11.5" style="19" customWidth="1"/>
    <col min="780" max="780" width="14.5" style="19" customWidth="1"/>
    <col min="781" max="781" width="7.125" style="19" customWidth="1"/>
    <col min="782" max="782" width="9" style="19"/>
    <col min="783" max="783" width="9.375" style="19" bestFit="1" customWidth="1"/>
    <col min="784" max="1024" width="9" style="19"/>
    <col min="1025" max="1025" width="4" style="19" customWidth="1"/>
    <col min="1026" max="1026" width="18" style="19" customWidth="1"/>
    <col min="1027" max="1027" width="13.125" style="19" customWidth="1"/>
    <col min="1028" max="1030" width="7.625" style="19" customWidth="1"/>
    <col min="1031" max="1031" width="6.5" style="19" customWidth="1"/>
    <col min="1032" max="1032" width="6.125" style="19" customWidth="1"/>
    <col min="1033" max="1033" width="7.625" style="19" customWidth="1"/>
    <col min="1034" max="1034" width="13.625" style="19" customWidth="1"/>
    <col min="1035" max="1035" width="11.5" style="19" customWidth="1"/>
    <col min="1036" max="1036" width="14.5" style="19" customWidth="1"/>
    <col min="1037" max="1037" width="7.125" style="19" customWidth="1"/>
    <col min="1038" max="1038" width="9" style="19"/>
    <col min="1039" max="1039" width="9.375" style="19" bestFit="1" customWidth="1"/>
    <col min="1040" max="1280" width="9" style="19"/>
    <col min="1281" max="1281" width="4" style="19" customWidth="1"/>
    <col min="1282" max="1282" width="18" style="19" customWidth="1"/>
    <col min="1283" max="1283" width="13.125" style="19" customWidth="1"/>
    <col min="1284" max="1286" width="7.625" style="19" customWidth="1"/>
    <col min="1287" max="1287" width="6.5" style="19" customWidth="1"/>
    <col min="1288" max="1288" width="6.125" style="19" customWidth="1"/>
    <col min="1289" max="1289" width="7.625" style="19" customWidth="1"/>
    <col min="1290" max="1290" width="13.625" style="19" customWidth="1"/>
    <col min="1291" max="1291" width="11.5" style="19" customWidth="1"/>
    <col min="1292" max="1292" width="14.5" style="19" customWidth="1"/>
    <col min="1293" max="1293" width="7.125" style="19" customWidth="1"/>
    <col min="1294" max="1294" width="9" style="19"/>
    <col min="1295" max="1295" width="9.375" style="19" bestFit="1" customWidth="1"/>
    <col min="1296" max="1536" width="9" style="19"/>
    <col min="1537" max="1537" width="4" style="19" customWidth="1"/>
    <col min="1538" max="1538" width="18" style="19" customWidth="1"/>
    <col min="1539" max="1539" width="13.125" style="19" customWidth="1"/>
    <col min="1540" max="1542" width="7.625" style="19" customWidth="1"/>
    <col min="1543" max="1543" width="6.5" style="19" customWidth="1"/>
    <col min="1544" max="1544" width="6.125" style="19" customWidth="1"/>
    <col min="1545" max="1545" width="7.625" style="19" customWidth="1"/>
    <col min="1546" max="1546" width="13.625" style="19" customWidth="1"/>
    <col min="1547" max="1547" width="11.5" style="19" customWidth="1"/>
    <col min="1548" max="1548" width="14.5" style="19" customWidth="1"/>
    <col min="1549" max="1549" width="7.125" style="19" customWidth="1"/>
    <col min="1550" max="1550" width="9" style="19"/>
    <col min="1551" max="1551" width="9.375" style="19" bestFit="1" customWidth="1"/>
    <col min="1552" max="1792" width="9" style="19"/>
    <col min="1793" max="1793" width="4" style="19" customWidth="1"/>
    <col min="1794" max="1794" width="18" style="19" customWidth="1"/>
    <col min="1795" max="1795" width="13.125" style="19" customWidth="1"/>
    <col min="1796" max="1798" width="7.625" style="19" customWidth="1"/>
    <col min="1799" max="1799" width="6.5" style="19" customWidth="1"/>
    <col min="1800" max="1800" width="6.125" style="19" customWidth="1"/>
    <col min="1801" max="1801" width="7.625" style="19" customWidth="1"/>
    <col min="1802" max="1802" width="13.625" style="19" customWidth="1"/>
    <col min="1803" max="1803" width="11.5" style="19" customWidth="1"/>
    <col min="1804" max="1804" width="14.5" style="19" customWidth="1"/>
    <col min="1805" max="1805" width="7.125" style="19" customWidth="1"/>
    <col min="1806" max="1806" width="9" style="19"/>
    <col min="1807" max="1807" width="9.375" style="19" bestFit="1" customWidth="1"/>
    <col min="1808" max="2048" width="9" style="19"/>
    <col min="2049" max="2049" width="4" style="19" customWidth="1"/>
    <col min="2050" max="2050" width="18" style="19" customWidth="1"/>
    <col min="2051" max="2051" width="13.125" style="19" customWidth="1"/>
    <col min="2052" max="2054" width="7.625" style="19" customWidth="1"/>
    <col min="2055" max="2055" width="6.5" style="19" customWidth="1"/>
    <col min="2056" max="2056" width="6.125" style="19" customWidth="1"/>
    <col min="2057" max="2057" width="7.625" style="19" customWidth="1"/>
    <col min="2058" max="2058" width="13.625" style="19" customWidth="1"/>
    <col min="2059" max="2059" width="11.5" style="19" customWidth="1"/>
    <col min="2060" max="2060" width="14.5" style="19" customWidth="1"/>
    <col min="2061" max="2061" width="7.125" style="19" customWidth="1"/>
    <col min="2062" max="2062" width="9" style="19"/>
    <col min="2063" max="2063" width="9.375" style="19" bestFit="1" customWidth="1"/>
    <col min="2064" max="2304" width="9" style="19"/>
    <col min="2305" max="2305" width="4" style="19" customWidth="1"/>
    <col min="2306" max="2306" width="18" style="19" customWidth="1"/>
    <col min="2307" max="2307" width="13.125" style="19" customWidth="1"/>
    <col min="2308" max="2310" width="7.625" style="19" customWidth="1"/>
    <col min="2311" max="2311" width="6.5" style="19" customWidth="1"/>
    <col min="2312" max="2312" width="6.125" style="19" customWidth="1"/>
    <col min="2313" max="2313" width="7.625" style="19" customWidth="1"/>
    <col min="2314" max="2314" width="13.625" style="19" customWidth="1"/>
    <col min="2315" max="2315" width="11.5" style="19" customWidth="1"/>
    <col min="2316" max="2316" width="14.5" style="19" customWidth="1"/>
    <col min="2317" max="2317" width="7.125" style="19" customWidth="1"/>
    <col min="2318" max="2318" width="9" style="19"/>
    <col min="2319" max="2319" width="9.375" style="19" bestFit="1" customWidth="1"/>
    <col min="2320" max="2560" width="9" style="19"/>
    <col min="2561" max="2561" width="4" style="19" customWidth="1"/>
    <col min="2562" max="2562" width="18" style="19" customWidth="1"/>
    <col min="2563" max="2563" width="13.125" style="19" customWidth="1"/>
    <col min="2564" max="2566" width="7.625" style="19" customWidth="1"/>
    <col min="2567" max="2567" width="6.5" style="19" customWidth="1"/>
    <col min="2568" max="2568" width="6.125" style="19" customWidth="1"/>
    <col min="2569" max="2569" width="7.625" style="19" customWidth="1"/>
    <col min="2570" max="2570" width="13.625" style="19" customWidth="1"/>
    <col min="2571" max="2571" width="11.5" style="19" customWidth="1"/>
    <col min="2572" max="2572" width="14.5" style="19" customWidth="1"/>
    <col min="2573" max="2573" width="7.125" style="19" customWidth="1"/>
    <col min="2574" max="2574" width="9" style="19"/>
    <col min="2575" max="2575" width="9.375" style="19" bestFit="1" customWidth="1"/>
    <col min="2576" max="2816" width="9" style="19"/>
    <col min="2817" max="2817" width="4" style="19" customWidth="1"/>
    <col min="2818" max="2818" width="18" style="19" customWidth="1"/>
    <col min="2819" max="2819" width="13.125" style="19" customWidth="1"/>
    <col min="2820" max="2822" width="7.625" style="19" customWidth="1"/>
    <col min="2823" max="2823" width="6.5" style="19" customWidth="1"/>
    <col min="2824" max="2824" width="6.125" style="19" customWidth="1"/>
    <col min="2825" max="2825" width="7.625" style="19" customWidth="1"/>
    <col min="2826" max="2826" width="13.625" style="19" customWidth="1"/>
    <col min="2827" max="2827" width="11.5" style="19" customWidth="1"/>
    <col min="2828" max="2828" width="14.5" style="19" customWidth="1"/>
    <col min="2829" max="2829" width="7.125" style="19" customWidth="1"/>
    <col min="2830" max="2830" width="9" style="19"/>
    <col min="2831" max="2831" width="9.375" style="19" bestFit="1" customWidth="1"/>
    <col min="2832" max="3072" width="9" style="19"/>
    <col min="3073" max="3073" width="4" style="19" customWidth="1"/>
    <col min="3074" max="3074" width="18" style="19" customWidth="1"/>
    <col min="3075" max="3075" width="13.125" style="19" customWidth="1"/>
    <col min="3076" max="3078" width="7.625" style="19" customWidth="1"/>
    <col min="3079" max="3079" width="6.5" style="19" customWidth="1"/>
    <col min="3080" max="3080" width="6.125" style="19" customWidth="1"/>
    <col min="3081" max="3081" width="7.625" style="19" customWidth="1"/>
    <col min="3082" max="3082" width="13.625" style="19" customWidth="1"/>
    <col min="3083" max="3083" width="11.5" style="19" customWidth="1"/>
    <col min="3084" max="3084" width="14.5" style="19" customWidth="1"/>
    <col min="3085" max="3085" width="7.125" style="19" customWidth="1"/>
    <col min="3086" max="3086" width="9" style="19"/>
    <col min="3087" max="3087" width="9.375" style="19" bestFit="1" customWidth="1"/>
    <col min="3088" max="3328" width="9" style="19"/>
    <col min="3329" max="3329" width="4" style="19" customWidth="1"/>
    <col min="3330" max="3330" width="18" style="19" customWidth="1"/>
    <col min="3331" max="3331" width="13.125" style="19" customWidth="1"/>
    <col min="3332" max="3334" width="7.625" style="19" customWidth="1"/>
    <col min="3335" max="3335" width="6.5" style="19" customWidth="1"/>
    <col min="3336" max="3336" width="6.125" style="19" customWidth="1"/>
    <col min="3337" max="3337" width="7.625" style="19" customWidth="1"/>
    <col min="3338" max="3338" width="13.625" style="19" customWidth="1"/>
    <col min="3339" max="3339" width="11.5" style="19" customWidth="1"/>
    <col min="3340" max="3340" width="14.5" style="19" customWidth="1"/>
    <col min="3341" max="3341" width="7.125" style="19" customWidth="1"/>
    <col min="3342" max="3342" width="9" style="19"/>
    <col min="3343" max="3343" width="9.375" style="19" bestFit="1" customWidth="1"/>
    <col min="3344" max="3584" width="9" style="19"/>
    <col min="3585" max="3585" width="4" style="19" customWidth="1"/>
    <col min="3586" max="3586" width="18" style="19" customWidth="1"/>
    <col min="3587" max="3587" width="13.125" style="19" customWidth="1"/>
    <col min="3588" max="3590" width="7.625" style="19" customWidth="1"/>
    <col min="3591" max="3591" width="6.5" style="19" customWidth="1"/>
    <col min="3592" max="3592" width="6.125" style="19" customWidth="1"/>
    <col min="3593" max="3593" width="7.625" style="19" customWidth="1"/>
    <col min="3594" max="3594" width="13.625" style="19" customWidth="1"/>
    <col min="3595" max="3595" width="11.5" style="19" customWidth="1"/>
    <col min="3596" max="3596" width="14.5" style="19" customWidth="1"/>
    <col min="3597" max="3597" width="7.125" style="19" customWidth="1"/>
    <col min="3598" max="3598" width="9" style="19"/>
    <col min="3599" max="3599" width="9.375" style="19" bestFit="1" customWidth="1"/>
    <col min="3600" max="3840" width="9" style="19"/>
    <col min="3841" max="3841" width="4" style="19" customWidth="1"/>
    <col min="3842" max="3842" width="18" style="19" customWidth="1"/>
    <col min="3843" max="3843" width="13.125" style="19" customWidth="1"/>
    <col min="3844" max="3846" width="7.625" style="19" customWidth="1"/>
    <col min="3847" max="3847" width="6.5" style="19" customWidth="1"/>
    <col min="3848" max="3848" width="6.125" style="19" customWidth="1"/>
    <col min="3849" max="3849" width="7.625" style="19" customWidth="1"/>
    <col min="3850" max="3850" width="13.625" style="19" customWidth="1"/>
    <col min="3851" max="3851" width="11.5" style="19" customWidth="1"/>
    <col min="3852" max="3852" width="14.5" style="19" customWidth="1"/>
    <col min="3853" max="3853" width="7.125" style="19" customWidth="1"/>
    <col min="3854" max="3854" width="9" style="19"/>
    <col min="3855" max="3855" width="9.375" style="19" bestFit="1" customWidth="1"/>
    <col min="3856" max="4096" width="9" style="19"/>
    <col min="4097" max="4097" width="4" style="19" customWidth="1"/>
    <col min="4098" max="4098" width="18" style="19" customWidth="1"/>
    <col min="4099" max="4099" width="13.125" style="19" customWidth="1"/>
    <col min="4100" max="4102" width="7.625" style="19" customWidth="1"/>
    <col min="4103" max="4103" width="6.5" style="19" customWidth="1"/>
    <col min="4104" max="4104" width="6.125" style="19" customWidth="1"/>
    <col min="4105" max="4105" width="7.625" style="19" customWidth="1"/>
    <col min="4106" max="4106" width="13.625" style="19" customWidth="1"/>
    <col min="4107" max="4107" width="11.5" style="19" customWidth="1"/>
    <col min="4108" max="4108" width="14.5" style="19" customWidth="1"/>
    <col min="4109" max="4109" width="7.125" style="19" customWidth="1"/>
    <col min="4110" max="4110" width="9" style="19"/>
    <col min="4111" max="4111" width="9.375" style="19" bestFit="1" customWidth="1"/>
    <col min="4112" max="4352" width="9" style="19"/>
    <col min="4353" max="4353" width="4" style="19" customWidth="1"/>
    <col min="4354" max="4354" width="18" style="19" customWidth="1"/>
    <col min="4355" max="4355" width="13.125" style="19" customWidth="1"/>
    <col min="4356" max="4358" width="7.625" style="19" customWidth="1"/>
    <col min="4359" max="4359" width="6.5" style="19" customWidth="1"/>
    <col min="4360" max="4360" width="6.125" style="19" customWidth="1"/>
    <col min="4361" max="4361" width="7.625" style="19" customWidth="1"/>
    <col min="4362" max="4362" width="13.625" style="19" customWidth="1"/>
    <col min="4363" max="4363" width="11.5" style="19" customWidth="1"/>
    <col min="4364" max="4364" width="14.5" style="19" customWidth="1"/>
    <col min="4365" max="4365" width="7.125" style="19" customWidth="1"/>
    <col min="4366" max="4366" width="9" style="19"/>
    <col min="4367" max="4367" width="9.375" style="19" bestFit="1" customWidth="1"/>
    <col min="4368" max="4608" width="9" style="19"/>
    <col min="4609" max="4609" width="4" style="19" customWidth="1"/>
    <col min="4610" max="4610" width="18" style="19" customWidth="1"/>
    <col min="4611" max="4611" width="13.125" style="19" customWidth="1"/>
    <col min="4612" max="4614" width="7.625" style="19" customWidth="1"/>
    <col min="4615" max="4615" width="6.5" style="19" customWidth="1"/>
    <col min="4616" max="4616" width="6.125" style="19" customWidth="1"/>
    <col min="4617" max="4617" width="7.625" style="19" customWidth="1"/>
    <col min="4618" max="4618" width="13.625" style="19" customWidth="1"/>
    <col min="4619" max="4619" width="11.5" style="19" customWidth="1"/>
    <col min="4620" max="4620" width="14.5" style="19" customWidth="1"/>
    <col min="4621" max="4621" width="7.125" style="19" customWidth="1"/>
    <col min="4622" max="4622" width="9" style="19"/>
    <col min="4623" max="4623" width="9.375" style="19" bestFit="1" customWidth="1"/>
    <col min="4624" max="4864" width="9" style="19"/>
    <col min="4865" max="4865" width="4" style="19" customWidth="1"/>
    <col min="4866" max="4866" width="18" style="19" customWidth="1"/>
    <col min="4867" max="4867" width="13.125" style="19" customWidth="1"/>
    <col min="4868" max="4870" width="7.625" style="19" customWidth="1"/>
    <col min="4871" max="4871" width="6.5" style="19" customWidth="1"/>
    <col min="4872" max="4872" width="6.125" style="19" customWidth="1"/>
    <col min="4873" max="4873" width="7.625" style="19" customWidth="1"/>
    <col min="4874" max="4874" width="13.625" style="19" customWidth="1"/>
    <col min="4875" max="4875" width="11.5" style="19" customWidth="1"/>
    <col min="4876" max="4876" width="14.5" style="19" customWidth="1"/>
    <col min="4877" max="4877" width="7.125" style="19" customWidth="1"/>
    <col min="4878" max="4878" width="9" style="19"/>
    <col min="4879" max="4879" width="9.375" style="19" bestFit="1" customWidth="1"/>
    <col min="4880" max="5120" width="9" style="19"/>
    <col min="5121" max="5121" width="4" style="19" customWidth="1"/>
    <col min="5122" max="5122" width="18" style="19" customWidth="1"/>
    <col min="5123" max="5123" width="13.125" style="19" customWidth="1"/>
    <col min="5124" max="5126" width="7.625" style="19" customWidth="1"/>
    <col min="5127" max="5127" width="6.5" style="19" customWidth="1"/>
    <col min="5128" max="5128" width="6.125" style="19" customWidth="1"/>
    <col min="5129" max="5129" width="7.625" style="19" customWidth="1"/>
    <col min="5130" max="5130" width="13.625" style="19" customWidth="1"/>
    <col min="5131" max="5131" width="11.5" style="19" customWidth="1"/>
    <col min="5132" max="5132" width="14.5" style="19" customWidth="1"/>
    <col min="5133" max="5133" width="7.125" style="19" customWidth="1"/>
    <col min="5134" max="5134" width="9" style="19"/>
    <col min="5135" max="5135" width="9.375" style="19" bestFit="1" customWidth="1"/>
    <col min="5136" max="5376" width="9" style="19"/>
    <col min="5377" max="5377" width="4" style="19" customWidth="1"/>
    <col min="5378" max="5378" width="18" style="19" customWidth="1"/>
    <col min="5379" max="5379" width="13.125" style="19" customWidth="1"/>
    <col min="5380" max="5382" width="7.625" style="19" customWidth="1"/>
    <col min="5383" max="5383" width="6.5" style="19" customWidth="1"/>
    <col min="5384" max="5384" width="6.125" style="19" customWidth="1"/>
    <col min="5385" max="5385" width="7.625" style="19" customWidth="1"/>
    <col min="5386" max="5386" width="13.625" style="19" customWidth="1"/>
    <col min="5387" max="5387" width="11.5" style="19" customWidth="1"/>
    <col min="5388" max="5388" width="14.5" style="19" customWidth="1"/>
    <col min="5389" max="5389" width="7.125" style="19" customWidth="1"/>
    <col min="5390" max="5390" width="9" style="19"/>
    <col min="5391" max="5391" width="9.375" style="19" bestFit="1" customWidth="1"/>
    <col min="5392" max="5632" width="9" style="19"/>
    <col min="5633" max="5633" width="4" style="19" customWidth="1"/>
    <col min="5634" max="5634" width="18" style="19" customWidth="1"/>
    <col min="5635" max="5635" width="13.125" style="19" customWidth="1"/>
    <col min="5636" max="5638" width="7.625" style="19" customWidth="1"/>
    <col min="5639" max="5639" width="6.5" style="19" customWidth="1"/>
    <col min="5640" max="5640" width="6.125" style="19" customWidth="1"/>
    <col min="5641" max="5641" width="7.625" style="19" customWidth="1"/>
    <col min="5642" max="5642" width="13.625" style="19" customWidth="1"/>
    <col min="5643" max="5643" width="11.5" style="19" customWidth="1"/>
    <col min="5644" max="5644" width="14.5" style="19" customWidth="1"/>
    <col min="5645" max="5645" width="7.125" style="19" customWidth="1"/>
    <col min="5646" max="5646" width="9" style="19"/>
    <col min="5647" max="5647" width="9.375" style="19" bestFit="1" customWidth="1"/>
    <col min="5648" max="5888" width="9" style="19"/>
    <col min="5889" max="5889" width="4" style="19" customWidth="1"/>
    <col min="5890" max="5890" width="18" style="19" customWidth="1"/>
    <col min="5891" max="5891" width="13.125" style="19" customWidth="1"/>
    <col min="5892" max="5894" width="7.625" style="19" customWidth="1"/>
    <col min="5895" max="5895" width="6.5" style="19" customWidth="1"/>
    <col min="5896" max="5896" width="6.125" style="19" customWidth="1"/>
    <col min="5897" max="5897" width="7.625" style="19" customWidth="1"/>
    <col min="5898" max="5898" width="13.625" style="19" customWidth="1"/>
    <col min="5899" max="5899" width="11.5" style="19" customWidth="1"/>
    <col min="5900" max="5900" width="14.5" style="19" customWidth="1"/>
    <col min="5901" max="5901" width="7.125" style="19" customWidth="1"/>
    <col min="5902" max="5902" width="9" style="19"/>
    <col min="5903" max="5903" width="9.375" style="19" bestFit="1" customWidth="1"/>
    <col min="5904" max="6144" width="9" style="19"/>
    <col min="6145" max="6145" width="4" style="19" customWidth="1"/>
    <col min="6146" max="6146" width="18" style="19" customWidth="1"/>
    <col min="6147" max="6147" width="13.125" style="19" customWidth="1"/>
    <col min="6148" max="6150" width="7.625" style="19" customWidth="1"/>
    <col min="6151" max="6151" width="6.5" style="19" customWidth="1"/>
    <col min="6152" max="6152" width="6.125" style="19" customWidth="1"/>
    <col min="6153" max="6153" width="7.625" style="19" customWidth="1"/>
    <col min="6154" max="6154" width="13.625" style="19" customWidth="1"/>
    <col min="6155" max="6155" width="11.5" style="19" customWidth="1"/>
    <col min="6156" max="6156" width="14.5" style="19" customWidth="1"/>
    <col min="6157" max="6157" width="7.125" style="19" customWidth="1"/>
    <col min="6158" max="6158" width="9" style="19"/>
    <col min="6159" max="6159" width="9.375" style="19" bestFit="1" customWidth="1"/>
    <col min="6160" max="6400" width="9" style="19"/>
    <col min="6401" max="6401" width="4" style="19" customWidth="1"/>
    <col min="6402" max="6402" width="18" style="19" customWidth="1"/>
    <col min="6403" max="6403" width="13.125" style="19" customWidth="1"/>
    <col min="6404" max="6406" width="7.625" style="19" customWidth="1"/>
    <col min="6407" max="6407" width="6.5" style="19" customWidth="1"/>
    <col min="6408" max="6408" width="6.125" style="19" customWidth="1"/>
    <col min="6409" max="6409" width="7.625" style="19" customWidth="1"/>
    <col min="6410" max="6410" width="13.625" style="19" customWidth="1"/>
    <col min="6411" max="6411" width="11.5" style="19" customWidth="1"/>
    <col min="6412" max="6412" width="14.5" style="19" customWidth="1"/>
    <col min="6413" max="6413" width="7.125" style="19" customWidth="1"/>
    <col min="6414" max="6414" width="9" style="19"/>
    <col min="6415" max="6415" width="9.375" style="19" bestFit="1" customWidth="1"/>
    <col min="6416" max="6656" width="9" style="19"/>
    <col min="6657" max="6657" width="4" style="19" customWidth="1"/>
    <col min="6658" max="6658" width="18" style="19" customWidth="1"/>
    <col min="6659" max="6659" width="13.125" style="19" customWidth="1"/>
    <col min="6660" max="6662" width="7.625" style="19" customWidth="1"/>
    <col min="6663" max="6663" width="6.5" style="19" customWidth="1"/>
    <col min="6664" max="6664" width="6.125" style="19" customWidth="1"/>
    <col min="6665" max="6665" width="7.625" style="19" customWidth="1"/>
    <col min="6666" max="6666" width="13.625" style="19" customWidth="1"/>
    <col min="6667" max="6667" width="11.5" style="19" customWidth="1"/>
    <col min="6668" max="6668" width="14.5" style="19" customWidth="1"/>
    <col min="6669" max="6669" width="7.125" style="19" customWidth="1"/>
    <col min="6670" max="6670" width="9" style="19"/>
    <col min="6671" max="6671" width="9.375" style="19" bestFit="1" customWidth="1"/>
    <col min="6672" max="6912" width="9" style="19"/>
    <col min="6913" max="6913" width="4" style="19" customWidth="1"/>
    <col min="6914" max="6914" width="18" style="19" customWidth="1"/>
    <col min="6915" max="6915" width="13.125" style="19" customWidth="1"/>
    <col min="6916" max="6918" width="7.625" style="19" customWidth="1"/>
    <col min="6919" max="6919" width="6.5" style="19" customWidth="1"/>
    <col min="6920" max="6920" width="6.125" style="19" customWidth="1"/>
    <col min="6921" max="6921" width="7.625" style="19" customWidth="1"/>
    <col min="6922" max="6922" width="13.625" style="19" customWidth="1"/>
    <col min="6923" max="6923" width="11.5" style="19" customWidth="1"/>
    <col min="6924" max="6924" width="14.5" style="19" customWidth="1"/>
    <col min="6925" max="6925" width="7.125" style="19" customWidth="1"/>
    <col min="6926" max="6926" width="9" style="19"/>
    <col min="6927" max="6927" width="9.375" style="19" bestFit="1" customWidth="1"/>
    <col min="6928" max="7168" width="9" style="19"/>
    <col min="7169" max="7169" width="4" style="19" customWidth="1"/>
    <col min="7170" max="7170" width="18" style="19" customWidth="1"/>
    <col min="7171" max="7171" width="13.125" style="19" customWidth="1"/>
    <col min="7172" max="7174" width="7.625" style="19" customWidth="1"/>
    <col min="7175" max="7175" width="6.5" style="19" customWidth="1"/>
    <col min="7176" max="7176" width="6.125" style="19" customWidth="1"/>
    <col min="7177" max="7177" width="7.625" style="19" customWidth="1"/>
    <col min="7178" max="7178" width="13.625" style="19" customWidth="1"/>
    <col min="7179" max="7179" width="11.5" style="19" customWidth="1"/>
    <col min="7180" max="7180" width="14.5" style="19" customWidth="1"/>
    <col min="7181" max="7181" width="7.125" style="19" customWidth="1"/>
    <col min="7182" max="7182" width="9" style="19"/>
    <col min="7183" max="7183" width="9.375" style="19" bestFit="1" customWidth="1"/>
    <col min="7184" max="7424" width="9" style="19"/>
    <col min="7425" max="7425" width="4" style="19" customWidth="1"/>
    <col min="7426" max="7426" width="18" style="19" customWidth="1"/>
    <col min="7427" max="7427" width="13.125" style="19" customWidth="1"/>
    <col min="7428" max="7430" width="7.625" style="19" customWidth="1"/>
    <col min="7431" max="7431" width="6.5" style="19" customWidth="1"/>
    <col min="7432" max="7432" width="6.125" style="19" customWidth="1"/>
    <col min="7433" max="7433" width="7.625" style="19" customWidth="1"/>
    <col min="7434" max="7434" width="13.625" style="19" customWidth="1"/>
    <col min="7435" max="7435" width="11.5" style="19" customWidth="1"/>
    <col min="7436" max="7436" width="14.5" style="19" customWidth="1"/>
    <col min="7437" max="7437" width="7.125" style="19" customWidth="1"/>
    <col min="7438" max="7438" width="9" style="19"/>
    <col min="7439" max="7439" width="9.375" style="19" bestFit="1" customWidth="1"/>
    <col min="7440" max="7680" width="9" style="19"/>
    <col min="7681" max="7681" width="4" style="19" customWidth="1"/>
    <col min="7682" max="7682" width="18" style="19" customWidth="1"/>
    <col min="7683" max="7683" width="13.125" style="19" customWidth="1"/>
    <col min="7684" max="7686" width="7.625" style="19" customWidth="1"/>
    <col min="7687" max="7687" width="6.5" style="19" customWidth="1"/>
    <col min="7688" max="7688" width="6.125" style="19" customWidth="1"/>
    <col min="7689" max="7689" width="7.625" style="19" customWidth="1"/>
    <col min="7690" max="7690" width="13.625" style="19" customWidth="1"/>
    <col min="7691" max="7691" width="11.5" style="19" customWidth="1"/>
    <col min="7692" max="7692" width="14.5" style="19" customWidth="1"/>
    <col min="7693" max="7693" width="7.125" style="19" customWidth="1"/>
    <col min="7694" max="7694" width="9" style="19"/>
    <col min="7695" max="7695" width="9.375" style="19" bestFit="1" customWidth="1"/>
    <col min="7696" max="7936" width="9" style="19"/>
    <col min="7937" max="7937" width="4" style="19" customWidth="1"/>
    <col min="7938" max="7938" width="18" style="19" customWidth="1"/>
    <col min="7939" max="7939" width="13.125" style="19" customWidth="1"/>
    <col min="7940" max="7942" width="7.625" style="19" customWidth="1"/>
    <col min="7943" max="7943" width="6.5" style="19" customWidth="1"/>
    <col min="7944" max="7944" width="6.125" style="19" customWidth="1"/>
    <col min="7945" max="7945" width="7.625" style="19" customWidth="1"/>
    <col min="7946" max="7946" width="13.625" style="19" customWidth="1"/>
    <col min="7947" max="7947" width="11.5" style="19" customWidth="1"/>
    <col min="7948" max="7948" width="14.5" style="19" customWidth="1"/>
    <col min="7949" max="7949" width="7.125" style="19" customWidth="1"/>
    <col min="7950" max="7950" width="9" style="19"/>
    <col min="7951" max="7951" width="9.375" style="19" bestFit="1" customWidth="1"/>
    <col min="7952" max="8192" width="9" style="19"/>
    <col min="8193" max="8193" width="4" style="19" customWidth="1"/>
    <col min="8194" max="8194" width="18" style="19" customWidth="1"/>
    <col min="8195" max="8195" width="13.125" style="19" customWidth="1"/>
    <col min="8196" max="8198" width="7.625" style="19" customWidth="1"/>
    <col min="8199" max="8199" width="6.5" style="19" customWidth="1"/>
    <col min="8200" max="8200" width="6.125" style="19" customWidth="1"/>
    <col min="8201" max="8201" width="7.625" style="19" customWidth="1"/>
    <col min="8202" max="8202" width="13.625" style="19" customWidth="1"/>
    <col min="8203" max="8203" width="11.5" style="19" customWidth="1"/>
    <col min="8204" max="8204" width="14.5" style="19" customWidth="1"/>
    <col min="8205" max="8205" width="7.125" style="19" customWidth="1"/>
    <col min="8206" max="8206" width="9" style="19"/>
    <col min="8207" max="8207" width="9.375" style="19" bestFit="1" customWidth="1"/>
    <col min="8208" max="8448" width="9" style="19"/>
    <col min="8449" max="8449" width="4" style="19" customWidth="1"/>
    <col min="8450" max="8450" width="18" style="19" customWidth="1"/>
    <col min="8451" max="8451" width="13.125" style="19" customWidth="1"/>
    <col min="8452" max="8454" width="7.625" style="19" customWidth="1"/>
    <col min="8455" max="8455" width="6.5" style="19" customWidth="1"/>
    <col min="8456" max="8456" width="6.125" style="19" customWidth="1"/>
    <col min="8457" max="8457" width="7.625" style="19" customWidth="1"/>
    <col min="8458" max="8458" width="13.625" style="19" customWidth="1"/>
    <col min="8459" max="8459" width="11.5" style="19" customWidth="1"/>
    <col min="8460" max="8460" width="14.5" style="19" customWidth="1"/>
    <col min="8461" max="8461" width="7.125" style="19" customWidth="1"/>
    <col min="8462" max="8462" width="9" style="19"/>
    <col min="8463" max="8463" width="9.375" style="19" bestFit="1" customWidth="1"/>
    <col min="8464" max="8704" width="9" style="19"/>
    <col min="8705" max="8705" width="4" style="19" customWidth="1"/>
    <col min="8706" max="8706" width="18" style="19" customWidth="1"/>
    <col min="8707" max="8707" width="13.125" style="19" customWidth="1"/>
    <col min="8708" max="8710" width="7.625" style="19" customWidth="1"/>
    <col min="8711" max="8711" width="6.5" style="19" customWidth="1"/>
    <col min="8712" max="8712" width="6.125" style="19" customWidth="1"/>
    <col min="8713" max="8713" width="7.625" style="19" customWidth="1"/>
    <col min="8714" max="8714" width="13.625" style="19" customWidth="1"/>
    <col min="8715" max="8715" width="11.5" style="19" customWidth="1"/>
    <col min="8716" max="8716" width="14.5" style="19" customWidth="1"/>
    <col min="8717" max="8717" width="7.125" style="19" customWidth="1"/>
    <col min="8718" max="8718" width="9" style="19"/>
    <col min="8719" max="8719" width="9.375" style="19" bestFit="1" customWidth="1"/>
    <col min="8720" max="8960" width="9" style="19"/>
    <col min="8961" max="8961" width="4" style="19" customWidth="1"/>
    <col min="8962" max="8962" width="18" style="19" customWidth="1"/>
    <col min="8963" max="8963" width="13.125" style="19" customWidth="1"/>
    <col min="8964" max="8966" width="7.625" style="19" customWidth="1"/>
    <col min="8967" max="8967" width="6.5" style="19" customWidth="1"/>
    <col min="8968" max="8968" width="6.125" style="19" customWidth="1"/>
    <col min="8969" max="8969" width="7.625" style="19" customWidth="1"/>
    <col min="8970" max="8970" width="13.625" style="19" customWidth="1"/>
    <col min="8971" max="8971" width="11.5" style="19" customWidth="1"/>
    <col min="8972" max="8972" width="14.5" style="19" customWidth="1"/>
    <col min="8973" max="8973" width="7.125" style="19" customWidth="1"/>
    <col min="8974" max="8974" width="9" style="19"/>
    <col min="8975" max="8975" width="9.375" style="19" bestFit="1" customWidth="1"/>
    <col min="8976" max="9216" width="9" style="19"/>
    <col min="9217" max="9217" width="4" style="19" customWidth="1"/>
    <col min="9218" max="9218" width="18" style="19" customWidth="1"/>
    <col min="9219" max="9219" width="13.125" style="19" customWidth="1"/>
    <col min="9220" max="9222" width="7.625" style="19" customWidth="1"/>
    <col min="9223" max="9223" width="6.5" style="19" customWidth="1"/>
    <col min="9224" max="9224" width="6.125" style="19" customWidth="1"/>
    <col min="9225" max="9225" width="7.625" style="19" customWidth="1"/>
    <col min="9226" max="9226" width="13.625" style="19" customWidth="1"/>
    <col min="9227" max="9227" width="11.5" style="19" customWidth="1"/>
    <col min="9228" max="9228" width="14.5" style="19" customWidth="1"/>
    <col min="9229" max="9229" width="7.125" style="19" customWidth="1"/>
    <col min="9230" max="9230" width="9" style="19"/>
    <col min="9231" max="9231" width="9.375" style="19" bestFit="1" customWidth="1"/>
    <col min="9232" max="9472" width="9" style="19"/>
    <col min="9473" max="9473" width="4" style="19" customWidth="1"/>
    <col min="9474" max="9474" width="18" style="19" customWidth="1"/>
    <col min="9475" max="9475" width="13.125" style="19" customWidth="1"/>
    <col min="9476" max="9478" width="7.625" style="19" customWidth="1"/>
    <col min="9479" max="9479" width="6.5" style="19" customWidth="1"/>
    <col min="9480" max="9480" width="6.125" style="19" customWidth="1"/>
    <col min="9481" max="9481" width="7.625" style="19" customWidth="1"/>
    <col min="9482" max="9482" width="13.625" style="19" customWidth="1"/>
    <col min="9483" max="9483" width="11.5" style="19" customWidth="1"/>
    <col min="9484" max="9484" width="14.5" style="19" customWidth="1"/>
    <col min="9485" max="9485" width="7.125" style="19" customWidth="1"/>
    <col min="9486" max="9486" width="9" style="19"/>
    <col min="9487" max="9487" width="9.375" style="19" bestFit="1" customWidth="1"/>
    <col min="9488" max="9728" width="9" style="19"/>
    <col min="9729" max="9729" width="4" style="19" customWidth="1"/>
    <col min="9730" max="9730" width="18" style="19" customWidth="1"/>
    <col min="9731" max="9731" width="13.125" style="19" customWidth="1"/>
    <col min="9732" max="9734" width="7.625" style="19" customWidth="1"/>
    <col min="9735" max="9735" width="6.5" style="19" customWidth="1"/>
    <col min="9736" max="9736" width="6.125" style="19" customWidth="1"/>
    <col min="9737" max="9737" width="7.625" style="19" customWidth="1"/>
    <col min="9738" max="9738" width="13.625" style="19" customWidth="1"/>
    <col min="9739" max="9739" width="11.5" style="19" customWidth="1"/>
    <col min="9740" max="9740" width="14.5" style="19" customWidth="1"/>
    <col min="9741" max="9741" width="7.125" style="19" customWidth="1"/>
    <col min="9742" max="9742" width="9" style="19"/>
    <col min="9743" max="9743" width="9.375" style="19" bestFit="1" customWidth="1"/>
    <col min="9744" max="9984" width="9" style="19"/>
    <col min="9985" max="9985" width="4" style="19" customWidth="1"/>
    <col min="9986" max="9986" width="18" style="19" customWidth="1"/>
    <col min="9987" max="9987" width="13.125" style="19" customWidth="1"/>
    <col min="9988" max="9990" width="7.625" style="19" customWidth="1"/>
    <col min="9991" max="9991" width="6.5" style="19" customWidth="1"/>
    <col min="9992" max="9992" width="6.125" style="19" customWidth="1"/>
    <col min="9993" max="9993" width="7.625" style="19" customWidth="1"/>
    <col min="9994" max="9994" width="13.625" style="19" customWidth="1"/>
    <col min="9995" max="9995" width="11.5" style="19" customWidth="1"/>
    <col min="9996" max="9996" width="14.5" style="19" customWidth="1"/>
    <col min="9997" max="9997" width="7.125" style="19" customWidth="1"/>
    <col min="9998" max="9998" width="9" style="19"/>
    <col min="9999" max="9999" width="9.375" style="19" bestFit="1" customWidth="1"/>
    <col min="10000" max="10240" width="9" style="19"/>
    <col min="10241" max="10241" width="4" style="19" customWidth="1"/>
    <col min="10242" max="10242" width="18" style="19" customWidth="1"/>
    <col min="10243" max="10243" width="13.125" style="19" customWidth="1"/>
    <col min="10244" max="10246" width="7.625" style="19" customWidth="1"/>
    <col min="10247" max="10247" width="6.5" style="19" customWidth="1"/>
    <col min="10248" max="10248" width="6.125" style="19" customWidth="1"/>
    <col min="10249" max="10249" width="7.625" style="19" customWidth="1"/>
    <col min="10250" max="10250" width="13.625" style="19" customWidth="1"/>
    <col min="10251" max="10251" width="11.5" style="19" customWidth="1"/>
    <col min="10252" max="10252" width="14.5" style="19" customWidth="1"/>
    <col min="10253" max="10253" width="7.125" style="19" customWidth="1"/>
    <col min="10254" max="10254" width="9" style="19"/>
    <col min="10255" max="10255" width="9.375" style="19" bestFit="1" customWidth="1"/>
    <col min="10256" max="10496" width="9" style="19"/>
    <col min="10497" max="10497" width="4" style="19" customWidth="1"/>
    <col min="10498" max="10498" width="18" style="19" customWidth="1"/>
    <col min="10499" max="10499" width="13.125" style="19" customWidth="1"/>
    <col min="10500" max="10502" width="7.625" style="19" customWidth="1"/>
    <col min="10503" max="10503" width="6.5" style="19" customWidth="1"/>
    <col min="10504" max="10504" width="6.125" style="19" customWidth="1"/>
    <col min="10505" max="10505" width="7.625" style="19" customWidth="1"/>
    <col min="10506" max="10506" width="13.625" style="19" customWidth="1"/>
    <col min="10507" max="10507" width="11.5" style="19" customWidth="1"/>
    <col min="10508" max="10508" width="14.5" style="19" customWidth="1"/>
    <col min="10509" max="10509" width="7.125" style="19" customWidth="1"/>
    <col min="10510" max="10510" width="9" style="19"/>
    <col min="10511" max="10511" width="9.375" style="19" bestFit="1" customWidth="1"/>
    <col min="10512" max="10752" width="9" style="19"/>
    <col min="10753" max="10753" width="4" style="19" customWidth="1"/>
    <col min="10754" max="10754" width="18" style="19" customWidth="1"/>
    <col min="10755" max="10755" width="13.125" style="19" customWidth="1"/>
    <col min="10756" max="10758" width="7.625" style="19" customWidth="1"/>
    <col min="10759" max="10759" width="6.5" style="19" customWidth="1"/>
    <col min="10760" max="10760" width="6.125" style="19" customWidth="1"/>
    <col min="10761" max="10761" width="7.625" style="19" customWidth="1"/>
    <col min="10762" max="10762" width="13.625" style="19" customWidth="1"/>
    <col min="10763" max="10763" width="11.5" style="19" customWidth="1"/>
    <col min="10764" max="10764" width="14.5" style="19" customWidth="1"/>
    <col min="10765" max="10765" width="7.125" style="19" customWidth="1"/>
    <col min="10766" max="10766" width="9" style="19"/>
    <col min="10767" max="10767" width="9.375" style="19" bestFit="1" customWidth="1"/>
    <col min="10768" max="11008" width="9" style="19"/>
    <col min="11009" max="11009" width="4" style="19" customWidth="1"/>
    <col min="11010" max="11010" width="18" style="19" customWidth="1"/>
    <col min="11011" max="11011" width="13.125" style="19" customWidth="1"/>
    <col min="11012" max="11014" width="7.625" style="19" customWidth="1"/>
    <col min="11015" max="11015" width="6.5" style="19" customWidth="1"/>
    <col min="11016" max="11016" width="6.125" style="19" customWidth="1"/>
    <col min="11017" max="11017" width="7.625" style="19" customWidth="1"/>
    <col min="11018" max="11018" width="13.625" style="19" customWidth="1"/>
    <col min="11019" max="11019" width="11.5" style="19" customWidth="1"/>
    <col min="11020" max="11020" width="14.5" style="19" customWidth="1"/>
    <col min="11021" max="11021" width="7.125" style="19" customWidth="1"/>
    <col min="11022" max="11022" width="9" style="19"/>
    <col min="11023" max="11023" width="9.375" style="19" bestFit="1" customWidth="1"/>
    <col min="11024" max="11264" width="9" style="19"/>
    <col min="11265" max="11265" width="4" style="19" customWidth="1"/>
    <col min="11266" max="11266" width="18" style="19" customWidth="1"/>
    <col min="11267" max="11267" width="13.125" style="19" customWidth="1"/>
    <col min="11268" max="11270" width="7.625" style="19" customWidth="1"/>
    <col min="11271" max="11271" width="6.5" style="19" customWidth="1"/>
    <col min="11272" max="11272" width="6.125" style="19" customWidth="1"/>
    <col min="11273" max="11273" width="7.625" style="19" customWidth="1"/>
    <col min="11274" max="11274" width="13.625" style="19" customWidth="1"/>
    <col min="11275" max="11275" width="11.5" style="19" customWidth="1"/>
    <col min="11276" max="11276" width="14.5" style="19" customWidth="1"/>
    <col min="11277" max="11277" width="7.125" style="19" customWidth="1"/>
    <col min="11278" max="11278" width="9" style="19"/>
    <col min="11279" max="11279" width="9.375" style="19" bestFit="1" customWidth="1"/>
    <col min="11280" max="11520" width="9" style="19"/>
    <col min="11521" max="11521" width="4" style="19" customWidth="1"/>
    <col min="11522" max="11522" width="18" style="19" customWidth="1"/>
    <col min="11523" max="11523" width="13.125" style="19" customWidth="1"/>
    <col min="11524" max="11526" width="7.625" style="19" customWidth="1"/>
    <col min="11527" max="11527" width="6.5" style="19" customWidth="1"/>
    <col min="11528" max="11528" width="6.125" style="19" customWidth="1"/>
    <col min="11529" max="11529" width="7.625" style="19" customWidth="1"/>
    <col min="11530" max="11530" width="13.625" style="19" customWidth="1"/>
    <col min="11531" max="11531" width="11.5" style="19" customWidth="1"/>
    <col min="11532" max="11532" width="14.5" style="19" customWidth="1"/>
    <col min="11533" max="11533" width="7.125" style="19" customWidth="1"/>
    <col min="11534" max="11534" width="9" style="19"/>
    <col min="11535" max="11535" width="9.375" style="19" bestFit="1" customWidth="1"/>
    <col min="11536" max="11776" width="9" style="19"/>
    <col min="11777" max="11777" width="4" style="19" customWidth="1"/>
    <col min="11778" max="11778" width="18" style="19" customWidth="1"/>
    <col min="11779" max="11779" width="13.125" style="19" customWidth="1"/>
    <col min="11780" max="11782" width="7.625" style="19" customWidth="1"/>
    <col min="11783" max="11783" width="6.5" style="19" customWidth="1"/>
    <col min="11784" max="11784" width="6.125" style="19" customWidth="1"/>
    <col min="11785" max="11785" width="7.625" style="19" customWidth="1"/>
    <col min="11786" max="11786" width="13.625" style="19" customWidth="1"/>
    <col min="11787" max="11787" width="11.5" style="19" customWidth="1"/>
    <col min="11788" max="11788" width="14.5" style="19" customWidth="1"/>
    <col min="11789" max="11789" width="7.125" style="19" customWidth="1"/>
    <col min="11790" max="11790" width="9" style="19"/>
    <col min="11791" max="11791" width="9.375" style="19" bestFit="1" customWidth="1"/>
    <col min="11792" max="12032" width="9" style="19"/>
    <col min="12033" max="12033" width="4" style="19" customWidth="1"/>
    <col min="12034" max="12034" width="18" style="19" customWidth="1"/>
    <col min="12035" max="12035" width="13.125" style="19" customWidth="1"/>
    <col min="12036" max="12038" width="7.625" style="19" customWidth="1"/>
    <col min="12039" max="12039" width="6.5" style="19" customWidth="1"/>
    <col min="12040" max="12040" width="6.125" style="19" customWidth="1"/>
    <col min="12041" max="12041" width="7.625" style="19" customWidth="1"/>
    <col min="12042" max="12042" width="13.625" style="19" customWidth="1"/>
    <col min="12043" max="12043" width="11.5" style="19" customWidth="1"/>
    <col min="12044" max="12044" width="14.5" style="19" customWidth="1"/>
    <col min="12045" max="12045" width="7.125" style="19" customWidth="1"/>
    <col min="12046" max="12046" width="9" style="19"/>
    <col min="12047" max="12047" width="9.375" style="19" bestFit="1" customWidth="1"/>
    <col min="12048" max="12288" width="9" style="19"/>
    <col min="12289" max="12289" width="4" style="19" customWidth="1"/>
    <col min="12290" max="12290" width="18" style="19" customWidth="1"/>
    <col min="12291" max="12291" width="13.125" style="19" customWidth="1"/>
    <col min="12292" max="12294" width="7.625" style="19" customWidth="1"/>
    <col min="12295" max="12295" width="6.5" style="19" customWidth="1"/>
    <col min="12296" max="12296" width="6.125" style="19" customWidth="1"/>
    <col min="12297" max="12297" width="7.625" style="19" customWidth="1"/>
    <col min="12298" max="12298" width="13.625" style="19" customWidth="1"/>
    <col min="12299" max="12299" width="11.5" style="19" customWidth="1"/>
    <col min="12300" max="12300" width="14.5" style="19" customWidth="1"/>
    <col min="12301" max="12301" width="7.125" style="19" customWidth="1"/>
    <col min="12302" max="12302" width="9" style="19"/>
    <col min="12303" max="12303" width="9.375" style="19" bestFit="1" customWidth="1"/>
    <col min="12304" max="12544" width="9" style="19"/>
    <col min="12545" max="12545" width="4" style="19" customWidth="1"/>
    <col min="12546" max="12546" width="18" style="19" customWidth="1"/>
    <col min="12547" max="12547" width="13.125" style="19" customWidth="1"/>
    <col min="12548" max="12550" width="7.625" style="19" customWidth="1"/>
    <col min="12551" max="12551" width="6.5" style="19" customWidth="1"/>
    <col min="12552" max="12552" width="6.125" style="19" customWidth="1"/>
    <col min="12553" max="12553" width="7.625" style="19" customWidth="1"/>
    <col min="12554" max="12554" width="13.625" style="19" customWidth="1"/>
    <col min="12555" max="12555" width="11.5" style="19" customWidth="1"/>
    <col min="12556" max="12556" width="14.5" style="19" customWidth="1"/>
    <col min="12557" max="12557" width="7.125" style="19" customWidth="1"/>
    <col min="12558" max="12558" width="9" style="19"/>
    <col min="12559" max="12559" width="9.375" style="19" bestFit="1" customWidth="1"/>
    <col min="12560" max="12800" width="9" style="19"/>
    <col min="12801" max="12801" width="4" style="19" customWidth="1"/>
    <col min="12802" max="12802" width="18" style="19" customWidth="1"/>
    <col min="12803" max="12803" width="13.125" style="19" customWidth="1"/>
    <col min="12804" max="12806" width="7.625" style="19" customWidth="1"/>
    <col min="12807" max="12807" width="6.5" style="19" customWidth="1"/>
    <col min="12808" max="12808" width="6.125" style="19" customWidth="1"/>
    <col min="12809" max="12809" width="7.625" style="19" customWidth="1"/>
    <col min="12810" max="12810" width="13.625" style="19" customWidth="1"/>
    <col min="12811" max="12811" width="11.5" style="19" customWidth="1"/>
    <col min="12812" max="12812" width="14.5" style="19" customWidth="1"/>
    <col min="12813" max="12813" width="7.125" style="19" customWidth="1"/>
    <col min="12814" max="12814" width="9" style="19"/>
    <col min="12815" max="12815" width="9.375" style="19" bestFit="1" customWidth="1"/>
    <col min="12816" max="13056" width="9" style="19"/>
    <col min="13057" max="13057" width="4" style="19" customWidth="1"/>
    <col min="13058" max="13058" width="18" style="19" customWidth="1"/>
    <col min="13059" max="13059" width="13.125" style="19" customWidth="1"/>
    <col min="13060" max="13062" width="7.625" style="19" customWidth="1"/>
    <col min="13063" max="13063" width="6.5" style="19" customWidth="1"/>
    <col min="13064" max="13064" width="6.125" style="19" customWidth="1"/>
    <col min="13065" max="13065" width="7.625" style="19" customWidth="1"/>
    <col min="13066" max="13066" width="13.625" style="19" customWidth="1"/>
    <col min="13067" max="13067" width="11.5" style="19" customWidth="1"/>
    <col min="13068" max="13068" width="14.5" style="19" customWidth="1"/>
    <col min="13069" max="13069" width="7.125" style="19" customWidth="1"/>
    <col min="13070" max="13070" width="9" style="19"/>
    <col min="13071" max="13071" width="9.375" style="19" bestFit="1" customWidth="1"/>
    <col min="13072" max="13312" width="9" style="19"/>
    <col min="13313" max="13313" width="4" style="19" customWidth="1"/>
    <col min="13314" max="13314" width="18" style="19" customWidth="1"/>
    <col min="13315" max="13315" width="13.125" style="19" customWidth="1"/>
    <col min="13316" max="13318" width="7.625" style="19" customWidth="1"/>
    <col min="13319" max="13319" width="6.5" style="19" customWidth="1"/>
    <col min="13320" max="13320" width="6.125" style="19" customWidth="1"/>
    <col min="13321" max="13321" width="7.625" style="19" customWidth="1"/>
    <col min="13322" max="13322" width="13.625" style="19" customWidth="1"/>
    <col min="13323" max="13323" width="11.5" style="19" customWidth="1"/>
    <col min="13324" max="13324" width="14.5" style="19" customWidth="1"/>
    <col min="13325" max="13325" width="7.125" style="19" customWidth="1"/>
    <col min="13326" max="13326" width="9" style="19"/>
    <col min="13327" max="13327" width="9.375" style="19" bestFit="1" customWidth="1"/>
    <col min="13328" max="13568" width="9" style="19"/>
    <col min="13569" max="13569" width="4" style="19" customWidth="1"/>
    <col min="13570" max="13570" width="18" style="19" customWidth="1"/>
    <col min="13571" max="13571" width="13.125" style="19" customWidth="1"/>
    <col min="13572" max="13574" width="7.625" style="19" customWidth="1"/>
    <col min="13575" max="13575" width="6.5" style="19" customWidth="1"/>
    <col min="13576" max="13576" width="6.125" style="19" customWidth="1"/>
    <col min="13577" max="13577" width="7.625" style="19" customWidth="1"/>
    <col min="13578" max="13578" width="13.625" style="19" customWidth="1"/>
    <col min="13579" max="13579" width="11.5" style="19" customWidth="1"/>
    <col min="13580" max="13580" width="14.5" style="19" customWidth="1"/>
    <col min="13581" max="13581" width="7.125" style="19" customWidth="1"/>
    <col min="13582" max="13582" width="9" style="19"/>
    <col min="13583" max="13583" width="9.375" style="19" bestFit="1" customWidth="1"/>
    <col min="13584" max="13824" width="9" style="19"/>
    <col min="13825" max="13825" width="4" style="19" customWidth="1"/>
    <col min="13826" max="13826" width="18" style="19" customWidth="1"/>
    <col min="13827" max="13827" width="13.125" style="19" customWidth="1"/>
    <col min="13828" max="13830" width="7.625" style="19" customWidth="1"/>
    <col min="13831" max="13831" width="6.5" style="19" customWidth="1"/>
    <col min="13832" max="13832" width="6.125" style="19" customWidth="1"/>
    <col min="13833" max="13833" width="7.625" style="19" customWidth="1"/>
    <col min="13834" max="13834" width="13.625" style="19" customWidth="1"/>
    <col min="13835" max="13835" width="11.5" style="19" customWidth="1"/>
    <col min="13836" max="13836" width="14.5" style="19" customWidth="1"/>
    <col min="13837" max="13837" width="7.125" style="19" customWidth="1"/>
    <col min="13838" max="13838" width="9" style="19"/>
    <col min="13839" max="13839" width="9.375" style="19" bestFit="1" customWidth="1"/>
    <col min="13840" max="14080" width="9" style="19"/>
    <col min="14081" max="14081" width="4" style="19" customWidth="1"/>
    <col min="14082" max="14082" width="18" style="19" customWidth="1"/>
    <col min="14083" max="14083" width="13.125" style="19" customWidth="1"/>
    <col min="14084" max="14086" width="7.625" style="19" customWidth="1"/>
    <col min="14087" max="14087" width="6.5" style="19" customWidth="1"/>
    <col min="14088" max="14088" width="6.125" style="19" customWidth="1"/>
    <col min="14089" max="14089" width="7.625" style="19" customWidth="1"/>
    <col min="14090" max="14090" width="13.625" style="19" customWidth="1"/>
    <col min="14091" max="14091" width="11.5" style="19" customWidth="1"/>
    <col min="14092" max="14092" width="14.5" style="19" customWidth="1"/>
    <col min="14093" max="14093" width="7.125" style="19" customWidth="1"/>
    <col min="14094" max="14094" width="9" style="19"/>
    <col min="14095" max="14095" width="9.375" style="19" bestFit="1" customWidth="1"/>
    <col min="14096" max="14336" width="9" style="19"/>
    <col min="14337" max="14337" width="4" style="19" customWidth="1"/>
    <col min="14338" max="14338" width="18" style="19" customWidth="1"/>
    <col min="14339" max="14339" width="13.125" style="19" customWidth="1"/>
    <col min="14340" max="14342" width="7.625" style="19" customWidth="1"/>
    <col min="14343" max="14343" width="6.5" style="19" customWidth="1"/>
    <col min="14344" max="14344" width="6.125" style="19" customWidth="1"/>
    <col min="14345" max="14345" width="7.625" style="19" customWidth="1"/>
    <col min="14346" max="14346" width="13.625" style="19" customWidth="1"/>
    <col min="14347" max="14347" width="11.5" style="19" customWidth="1"/>
    <col min="14348" max="14348" width="14.5" style="19" customWidth="1"/>
    <col min="14349" max="14349" width="7.125" style="19" customWidth="1"/>
    <col min="14350" max="14350" width="9" style="19"/>
    <col min="14351" max="14351" width="9.375" style="19" bestFit="1" customWidth="1"/>
    <col min="14352" max="14592" width="9" style="19"/>
    <col min="14593" max="14593" width="4" style="19" customWidth="1"/>
    <col min="14594" max="14594" width="18" style="19" customWidth="1"/>
    <col min="14595" max="14595" width="13.125" style="19" customWidth="1"/>
    <col min="14596" max="14598" width="7.625" style="19" customWidth="1"/>
    <col min="14599" max="14599" width="6.5" style="19" customWidth="1"/>
    <col min="14600" max="14600" width="6.125" style="19" customWidth="1"/>
    <col min="14601" max="14601" width="7.625" style="19" customWidth="1"/>
    <col min="14602" max="14602" width="13.625" style="19" customWidth="1"/>
    <col min="14603" max="14603" width="11.5" style="19" customWidth="1"/>
    <col min="14604" max="14604" width="14.5" style="19" customWidth="1"/>
    <col min="14605" max="14605" width="7.125" style="19" customWidth="1"/>
    <col min="14606" max="14606" width="9" style="19"/>
    <col min="14607" max="14607" width="9.375" style="19" bestFit="1" customWidth="1"/>
    <col min="14608" max="14848" width="9" style="19"/>
    <col min="14849" max="14849" width="4" style="19" customWidth="1"/>
    <col min="14850" max="14850" width="18" style="19" customWidth="1"/>
    <col min="14851" max="14851" width="13.125" style="19" customWidth="1"/>
    <col min="14852" max="14854" width="7.625" style="19" customWidth="1"/>
    <col min="14855" max="14855" width="6.5" style="19" customWidth="1"/>
    <col min="14856" max="14856" width="6.125" style="19" customWidth="1"/>
    <col min="14857" max="14857" width="7.625" style="19" customWidth="1"/>
    <col min="14858" max="14858" width="13.625" style="19" customWidth="1"/>
    <col min="14859" max="14859" width="11.5" style="19" customWidth="1"/>
    <col min="14860" max="14860" width="14.5" style="19" customWidth="1"/>
    <col min="14861" max="14861" width="7.125" style="19" customWidth="1"/>
    <col min="14862" max="14862" width="9" style="19"/>
    <col min="14863" max="14863" width="9.375" style="19" bestFit="1" customWidth="1"/>
    <col min="14864" max="15104" width="9" style="19"/>
    <col min="15105" max="15105" width="4" style="19" customWidth="1"/>
    <col min="15106" max="15106" width="18" style="19" customWidth="1"/>
    <col min="15107" max="15107" width="13.125" style="19" customWidth="1"/>
    <col min="15108" max="15110" width="7.625" style="19" customWidth="1"/>
    <col min="15111" max="15111" width="6.5" style="19" customWidth="1"/>
    <col min="15112" max="15112" width="6.125" style="19" customWidth="1"/>
    <col min="15113" max="15113" width="7.625" style="19" customWidth="1"/>
    <col min="15114" max="15114" width="13.625" style="19" customWidth="1"/>
    <col min="15115" max="15115" width="11.5" style="19" customWidth="1"/>
    <col min="15116" max="15116" width="14.5" style="19" customWidth="1"/>
    <col min="15117" max="15117" width="7.125" style="19" customWidth="1"/>
    <col min="15118" max="15118" width="9" style="19"/>
    <col min="15119" max="15119" width="9.375" style="19" bestFit="1" customWidth="1"/>
    <col min="15120" max="15360" width="9" style="19"/>
    <col min="15361" max="15361" width="4" style="19" customWidth="1"/>
    <col min="15362" max="15362" width="18" style="19" customWidth="1"/>
    <col min="15363" max="15363" width="13.125" style="19" customWidth="1"/>
    <col min="15364" max="15366" width="7.625" style="19" customWidth="1"/>
    <col min="15367" max="15367" width="6.5" style="19" customWidth="1"/>
    <col min="15368" max="15368" width="6.125" style="19" customWidth="1"/>
    <col min="15369" max="15369" width="7.625" style="19" customWidth="1"/>
    <col min="15370" max="15370" width="13.625" style="19" customWidth="1"/>
    <col min="15371" max="15371" width="11.5" style="19" customWidth="1"/>
    <col min="15372" max="15372" width="14.5" style="19" customWidth="1"/>
    <col min="15373" max="15373" width="7.125" style="19" customWidth="1"/>
    <col min="15374" max="15374" width="9" style="19"/>
    <col min="15375" max="15375" width="9.375" style="19" bestFit="1" customWidth="1"/>
    <col min="15376" max="15616" width="9" style="19"/>
    <col min="15617" max="15617" width="4" style="19" customWidth="1"/>
    <col min="15618" max="15618" width="18" style="19" customWidth="1"/>
    <col min="15619" max="15619" width="13.125" style="19" customWidth="1"/>
    <col min="15620" max="15622" width="7.625" style="19" customWidth="1"/>
    <col min="15623" max="15623" width="6.5" style="19" customWidth="1"/>
    <col min="15624" max="15624" width="6.125" style="19" customWidth="1"/>
    <col min="15625" max="15625" width="7.625" style="19" customWidth="1"/>
    <col min="15626" max="15626" width="13.625" style="19" customWidth="1"/>
    <col min="15627" max="15627" width="11.5" style="19" customWidth="1"/>
    <col min="15628" max="15628" width="14.5" style="19" customWidth="1"/>
    <col min="15629" max="15629" width="7.125" style="19" customWidth="1"/>
    <col min="15630" max="15630" width="9" style="19"/>
    <col min="15631" max="15631" width="9.375" style="19" bestFit="1" customWidth="1"/>
    <col min="15632" max="15872" width="9" style="19"/>
    <col min="15873" max="15873" width="4" style="19" customWidth="1"/>
    <col min="15874" max="15874" width="18" style="19" customWidth="1"/>
    <col min="15875" max="15875" width="13.125" style="19" customWidth="1"/>
    <col min="15876" max="15878" width="7.625" style="19" customWidth="1"/>
    <col min="15879" max="15879" width="6.5" style="19" customWidth="1"/>
    <col min="15880" max="15880" width="6.125" style="19" customWidth="1"/>
    <col min="15881" max="15881" width="7.625" style="19" customWidth="1"/>
    <col min="15882" max="15882" width="13.625" style="19" customWidth="1"/>
    <col min="15883" max="15883" width="11.5" style="19" customWidth="1"/>
    <col min="15884" max="15884" width="14.5" style="19" customWidth="1"/>
    <col min="15885" max="15885" width="7.125" style="19" customWidth="1"/>
    <col min="15886" max="15886" width="9" style="19"/>
    <col min="15887" max="15887" width="9.375" style="19" bestFit="1" customWidth="1"/>
    <col min="15888" max="16128" width="9" style="19"/>
    <col min="16129" max="16129" width="4" style="19" customWidth="1"/>
    <col min="16130" max="16130" width="18" style="19" customWidth="1"/>
    <col min="16131" max="16131" width="13.125" style="19" customWidth="1"/>
    <col min="16132" max="16134" width="7.625" style="19" customWidth="1"/>
    <col min="16135" max="16135" width="6.5" style="19" customWidth="1"/>
    <col min="16136" max="16136" width="6.125" style="19" customWidth="1"/>
    <col min="16137" max="16137" width="7.625" style="19" customWidth="1"/>
    <col min="16138" max="16138" width="13.625" style="19" customWidth="1"/>
    <col min="16139" max="16139" width="11.5" style="19" customWidth="1"/>
    <col min="16140" max="16140" width="14.5" style="19" customWidth="1"/>
    <col min="16141" max="16141" width="7.125" style="19" customWidth="1"/>
    <col min="16142" max="16142" width="9" style="19"/>
    <col min="16143" max="16143" width="9.375" style="19" bestFit="1" customWidth="1"/>
    <col min="16144" max="16384" width="9" style="19"/>
  </cols>
  <sheetData>
    <row r="1" spans="1:13" ht="51.75" customHeight="1" x14ac:dyDescent="0.25">
      <c r="A1" s="96" t="s">
        <v>73</v>
      </c>
      <c r="B1" s="97"/>
      <c r="C1" s="97"/>
      <c r="D1" s="97"/>
      <c r="E1" s="97"/>
      <c r="F1" s="97"/>
      <c r="G1" s="97"/>
      <c r="H1" s="97"/>
      <c r="I1" s="97"/>
      <c r="J1" s="97"/>
      <c r="K1" s="97"/>
      <c r="L1" s="97"/>
      <c r="M1" s="97"/>
    </row>
    <row r="2" spans="1:13" ht="17.25" customHeight="1" x14ac:dyDescent="0.25">
      <c r="A2" s="96" t="s">
        <v>46</v>
      </c>
      <c r="B2" s="96"/>
      <c r="C2" s="96"/>
      <c r="D2" s="96"/>
      <c r="E2" s="96"/>
      <c r="F2" s="96"/>
      <c r="G2" s="96"/>
      <c r="H2" s="96"/>
      <c r="I2" s="96"/>
      <c r="J2" s="96"/>
      <c r="K2" s="96"/>
      <c r="L2" s="96"/>
      <c r="M2" s="96"/>
    </row>
    <row r="3" spans="1:13" ht="24" customHeight="1" x14ac:dyDescent="0.25">
      <c r="A3" s="98" t="str">
        <f>TKDT!A4</f>
        <v>(Kèm theo Quyết định số: ………./QĐ-UBND ngày….../5/2024 của Ủy ban nhân dân huyện Tân Yên)</v>
      </c>
      <c r="B3" s="99"/>
      <c r="C3" s="99"/>
      <c r="D3" s="99"/>
      <c r="E3" s="99"/>
      <c r="F3" s="99"/>
      <c r="G3" s="99"/>
      <c r="H3" s="99"/>
      <c r="I3" s="99"/>
      <c r="J3" s="99"/>
      <c r="K3" s="99"/>
      <c r="L3" s="99"/>
      <c r="M3" s="99"/>
    </row>
    <row r="4" spans="1:13" s="20" customFormat="1" ht="43.5" customHeight="1" x14ac:dyDescent="0.2">
      <c r="A4" s="100" t="s">
        <v>0</v>
      </c>
      <c r="B4" s="100" t="s">
        <v>31</v>
      </c>
      <c r="C4" s="100" t="s">
        <v>21</v>
      </c>
      <c r="D4" s="100" t="s">
        <v>26</v>
      </c>
      <c r="E4" s="100" t="s">
        <v>2</v>
      </c>
      <c r="F4" s="100" t="s">
        <v>18</v>
      </c>
      <c r="G4" s="101" t="s">
        <v>19</v>
      </c>
      <c r="H4" s="102"/>
      <c r="I4" s="100" t="s">
        <v>24</v>
      </c>
      <c r="J4" s="103" t="s">
        <v>32</v>
      </c>
      <c r="K4" s="104"/>
      <c r="L4" s="105" t="s">
        <v>33</v>
      </c>
      <c r="M4" s="106" t="s">
        <v>1</v>
      </c>
    </row>
    <row r="5" spans="1:13" s="20" customFormat="1" ht="53.25" customHeight="1" x14ac:dyDescent="0.2">
      <c r="A5" s="100"/>
      <c r="B5" s="100"/>
      <c r="C5" s="100"/>
      <c r="D5" s="100"/>
      <c r="E5" s="100"/>
      <c r="F5" s="100"/>
      <c r="G5" s="31" t="s">
        <v>34</v>
      </c>
      <c r="H5" s="21" t="s">
        <v>35</v>
      </c>
      <c r="I5" s="100"/>
      <c r="J5" s="22" t="s">
        <v>36</v>
      </c>
      <c r="K5" s="22" t="s">
        <v>37</v>
      </c>
      <c r="L5" s="105"/>
      <c r="M5" s="106"/>
    </row>
    <row r="6" spans="1:13" s="23" customFormat="1" ht="32.25" customHeight="1" x14ac:dyDescent="0.2">
      <c r="A6" s="31">
        <v>1</v>
      </c>
      <c r="B6" s="31">
        <v>2</v>
      </c>
      <c r="C6" s="31">
        <v>3</v>
      </c>
      <c r="D6" s="31">
        <v>4</v>
      </c>
      <c r="E6" s="31">
        <v>5</v>
      </c>
      <c r="F6" s="31">
        <v>6</v>
      </c>
      <c r="G6" s="31">
        <v>7</v>
      </c>
      <c r="H6" s="31">
        <v>8</v>
      </c>
      <c r="I6" s="31">
        <v>9</v>
      </c>
      <c r="J6" s="31" t="s">
        <v>38</v>
      </c>
      <c r="K6" s="31" t="s">
        <v>39</v>
      </c>
      <c r="L6" s="31" t="s">
        <v>40</v>
      </c>
      <c r="M6" s="40">
        <v>13</v>
      </c>
    </row>
    <row r="7" spans="1:13" s="44" customFormat="1" ht="270" customHeight="1" x14ac:dyDescent="0.25">
      <c r="A7" s="32">
        <v>1</v>
      </c>
      <c r="B7" s="57" t="s">
        <v>74</v>
      </c>
      <c r="C7" s="18" t="s">
        <v>30</v>
      </c>
      <c r="D7" s="18">
        <v>7</v>
      </c>
      <c r="E7" s="18">
        <v>146</v>
      </c>
      <c r="F7" s="33">
        <v>602.4</v>
      </c>
      <c r="G7" s="33">
        <v>17.100000000000001</v>
      </c>
      <c r="H7" s="41">
        <v>0</v>
      </c>
      <c r="I7" s="24" t="s">
        <v>29</v>
      </c>
      <c r="J7" s="42">
        <f>12000000*G7</f>
        <v>205200000.00000003</v>
      </c>
      <c r="K7" s="42">
        <f>H7*5980000</f>
        <v>0</v>
      </c>
      <c r="L7" s="42">
        <f>J7+K7</f>
        <v>205200000.00000003</v>
      </c>
      <c r="M7" s="43"/>
    </row>
    <row r="8" spans="1:13" s="48" customFormat="1" ht="37.5" customHeight="1" x14ac:dyDescent="0.25">
      <c r="A8" s="94" t="s">
        <v>3</v>
      </c>
      <c r="B8" s="95"/>
      <c r="C8" s="45"/>
      <c r="D8" s="45"/>
      <c r="E8" s="45"/>
      <c r="F8" s="46">
        <f>SUM(F7:F7)</f>
        <v>602.4</v>
      </c>
      <c r="G8" s="46">
        <f>SUM(G7:G7)</f>
        <v>17.100000000000001</v>
      </c>
      <c r="H8" s="45">
        <v>0</v>
      </c>
      <c r="I8" s="45">
        <f>SUM(I7:I7)</f>
        <v>0</v>
      </c>
      <c r="J8" s="45">
        <f>SUM(J7:J7)</f>
        <v>205200000.00000003</v>
      </c>
      <c r="K8" s="45">
        <f>SUM(K7:K7)</f>
        <v>0</v>
      </c>
      <c r="L8" s="45">
        <f>SUM(L7:L7)</f>
        <v>205200000.00000003</v>
      </c>
      <c r="M8" s="47"/>
    </row>
    <row r="9" spans="1:13" x14ac:dyDescent="0.25">
      <c r="K9" s="26"/>
      <c r="L9" s="49"/>
      <c r="M9" s="19"/>
    </row>
    <row r="10" spans="1:13" x14ac:dyDescent="0.25">
      <c r="K10" s="26"/>
      <c r="L10" s="50"/>
      <c r="M10" s="19"/>
    </row>
    <row r="11" spans="1:13" x14ac:dyDescent="0.25">
      <c r="K11" s="26"/>
      <c r="L11" s="53"/>
      <c r="M11" s="19"/>
    </row>
    <row r="12" spans="1:13" x14ac:dyDescent="0.25">
      <c r="K12" s="52"/>
      <c r="L12" s="49"/>
    </row>
    <row r="13" spans="1:13" x14ac:dyDescent="0.25">
      <c r="L13" s="53"/>
    </row>
    <row r="14" spans="1:13" x14ac:dyDescent="0.25">
      <c r="L14" s="51"/>
    </row>
  </sheetData>
  <mergeCells count="15">
    <mergeCell ref="A8:B8"/>
    <mergeCell ref="A2:M2"/>
    <mergeCell ref="A1:M1"/>
    <mergeCell ref="A3:M3"/>
    <mergeCell ref="A4:A5"/>
    <mergeCell ref="B4:B5"/>
    <mergeCell ref="C4:C5"/>
    <mergeCell ref="D4:D5"/>
    <mergeCell ref="E4:E5"/>
    <mergeCell ref="F4:F5"/>
    <mergeCell ref="G4:H4"/>
    <mergeCell ref="I4:I5"/>
    <mergeCell ref="J4:K4"/>
    <mergeCell ref="L4:L5"/>
    <mergeCell ref="M4:M5"/>
  </mergeCells>
  <pageMargins left="0.4" right="0.3" top="0.55000000000000004" bottom="0.2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activeCell="H9" sqref="H9"/>
    </sheetView>
  </sheetViews>
  <sheetFormatPr defaultRowHeight="15" x14ac:dyDescent="0.25"/>
  <cols>
    <col min="1" max="1" width="5.125" style="1" bestFit="1" customWidth="1"/>
    <col min="2" max="2" width="24.75" style="1" customWidth="1"/>
    <col min="3" max="3" width="5.25" style="1" customWidth="1"/>
    <col min="4" max="4" width="5.5" style="1" customWidth="1"/>
    <col min="5" max="6" width="6.375" style="1" customWidth="1"/>
    <col min="7" max="7" width="5.5" style="1" customWidth="1"/>
    <col min="8" max="8" width="34.25" style="2" customWidth="1"/>
    <col min="9" max="9" width="7.125" style="3" customWidth="1"/>
    <col min="10" max="10" width="6.5" style="3" customWidth="1"/>
    <col min="11" max="11" width="9.75" style="4" customWidth="1"/>
    <col min="12" max="12" width="7.625" style="1" customWidth="1"/>
    <col min="13" max="13" width="11.625" style="1" customWidth="1"/>
    <col min="14" max="14" width="8.375" style="14" customWidth="1"/>
    <col min="15" max="258" width="9" style="1"/>
    <col min="259" max="259" width="5.125" style="1" bestFit="1" customWidth="1"/>
    <col min="260" max="260" width="15.625" style="1" customWidth="1"/>
    <col min="261" max="263" width="9" style="1"/>
    <col min="264" max="264" width="41.125" style="1" customWidth="1"/>
    <col min="265" max="266" width="9" style="1"/>
    <col min="267" max="267" width="13.75" style="1" customWidth="1"/>
    <col min="268" max="268" width="17" style="1" customWidth="1"/>
    <col min="269" max="269" width="15" style="1" customWidth="1"/>
    <col min="270" max="270" width="9.875" style="1" bestFit="1" customWidth="1"/>
    <col min="271" max="514" width="9" style="1"/>
    <col min="515" max="515" width="5.125" style="1" bestFit="1" customWidth="1"/>
    <col min="516" max="516" width="15.625" style="1" customWidth="1"/>
    <col min="517" max="519" width="9" style="1"/>
    <col min="520" max="520" width="41.125" style="1" customWidth="1"/>
    <col min="521" max="522" width="9" style="1"/>
    <col min="523" max="523" width="13.75" style="1" customWidth="1"/>
    <col min="524" max="524" width="17" style="1" customWidth="1"/>
    <col min="525" max="525" width="15" style="1" customWidth="1"/>
    <col min="526" max="526" width="9.875" style="1" bestFit="1" customWidth="1"/>
    <col min="527" max="770" width="9" style="1"/>
    <col min="771" max="771" width="5.125" style="1" bestFit="1" customWidth="1"/>
    <col min="772" max="772" width="15.625" style="1" customWidth="1"/>
    <col min="773" max="775" width="9" style="1"/>
    <col min="776" max="776" width="41.125" style="1" customWidth="1"/>
    <col min="777" max="778" width="9" style="1"/>
    <col min="779" max="779" width="13.75" style="1" customWidth="1"/>
    <col min="780" max="780" width="17" style="1" customWidth="1"/>
    <col min="781" max="781" width="15" style="1" customWidth="1"/>
    <col min="782" max="782" width="9.875" style="1" bestFit="1" customWidth="1"/>
    <col min="783" max="1026" width="9" style="1"/>
    <col min="1027" max="1027" width="5.125" style="1" bestFit="1" customWidth="1"/>
    <col min="1028" max="1028" width="15.625" style="1" customWidth="1"/>
    <col min="1029" max="1031" width="9" style="1"/>
    <col min="1032" max="1032" width="41.125" style="1" customWidth="1"/>
    <col min="1033" max="1034" width="9" style="1"/>
    <col min="1035" max="1035" width="13.75" style="1" customWidth="1"/>
    <col min="1036" max="1036" width="17" style="1" customWidth="1"/>
    <col min="1037" max="1037" width="15" style="1" customWidth="1"/>
    <col min="1038" max="1038" width="9.875" style="1" bestFit="1" customWidth="1"/>
    <col min="1039" max="1282" width="9" style="1"/>
    <col min="1283" max="1283" width="5.125" style="1" bestFit="1" customWidth="1"/>
    <col min="1284" max="1284" width="15.625" style="1" customWidth="1"/>
    <col min="1285" max="1287" width="9" style="1"/>
    <col min="1288" max="1288" width="41.125" style="1" customWidth="1"/>
    <col min="1289" max="1290" width="9" style="1"/>
    <col min="1291" max="1291" width="13.75" style="1" customWidth="1"/>
    <col min="1292" max="1292" width="17" style="1" customWidth="1"/>
    <col min="1293" max="1293" width="15" style="1" customWidth="1"/>
    <col min="1294" max="1294" width="9.875" style="1" bestFit="1" customWidth="1"/>
    <col min="1295" max="1538" width="9" style="1"/>
    <col min="1539" max="1539" width="5.125" style="1" bestFit="1" customWidth="1"/>
    <col min="1540" max="1540" width="15.625" style="1" customWidth="1"/>
    <col min="1541" max="1543" width="9" style="1"/>
    <col min="1544" max="1544" width="41.125" style="1" customWidth="1"/>
    <col min="1545" max="1546" width="9" style="1"/>
    <col min="1547" max="1547" width="13.75" style="1" customWidth="1"/>
    <col min="1548" max="1548" width="17" style="1" customWidth="1"/>
    <col min="1549" max="1549" width="15" style="1" customWidth="1"/>
    <col min="1550" max="1550" width="9.875" style="1" bestFit="1" customWidth="1"/>
    <col min="1551" max="1794" width="9" style="1"/>
    <col min="1795" max="1795" width="5.125" style="1" bestFit="1" customWidth="1"/>
    <col min="1796" max="1796" width="15.625" style="1" customWidth="1"/>
    <col min="1797" max="1799" width="9" style="1"/>
    <col min="1800" max="1800" width="41.125" style="1" customWidth="1"/>
    <col min="1801" max="1802" width="9" style="1"/>
    <col min="1803" max="1803" width="13.75" style="1" customWidth="1"/>
    <col min="1804" max="1804" width="17" style="1" customWidth="1"/>
    <col min="1805" max="1805" width="15" style="1" customWidth="1"/>
    <col min="1806" max="1806" width="9.875" style="1" bestFit="1" customWidth="1"/>
    <col min="1807" max="2050" width="9" style="1"/>
    <col min="2051" max="2051" width="5.125" style="1" bestFit="1" customWidth="1"/>
    <col min="2052" max="2052" width="15.625" style="1" customWidth="1"/>
    <col min="2053" max="2055" width="9" style="1"/>
    <col min="2056" max="2056" width="41.125" style="1" customWidth="1"/>
    <col min="2057" max="2058" width="9" style="1"/>
    <col min="2059" max="2059" width="13.75" style="1" customWidth="1"/>
    <col min="2060" max="2060" width="17" style="1" customWidth="1"/>
    <col min="2061" max="2061" width="15" style="1" customWidth="1"/>
    <col min="2062" max="2062" width="9.875" style="1" bestFit="1" customWidth="1"/>
    <col min="2063" max="2306" width="9" style="1"/>
    <col min="2307" max="2307" width="5.125" style="1" bestFit="1" customWidth="1"/>
    <col min="2308" max="2308" width="15.625" style="1" customWidth="1"/>
    <col min="2309" max="2311" width="9" style="1"/>
    <col min="2312" max="2312" width="41.125" style="1" customWidth="1"/>
    <col min="2313" max="2314" width="9" style="1"/>
    <col min="2315" max="2315" width="13.75" style="1" customWidth="1"/>
    <col min="2316" max="2316" width="17" style="1" customWidth="1"/>
    <col min="2317" max="2317" width="15" style="1" customWidth="1"/>
    <col min="2318" max="2318" width="9.875" style="1" bestFit="1" customWidth="1"/>
    <col min="2319" max="2562" width="9" style="1"/>
    <col min="2563" max="2563" width="5.125" style="1" bestFit="1" customWidth="1"/>
    <col min="2564" max="2564" width="15.625" style="1" customWidth="1"/>
    <col min="2565" max="2567" width="9" style="1"/>
    <col min="2568" max="2568" width="41.125" style="1" customWidth="1"/>
    <col min="2569" max="2570" width="9" style="1"/>
    <col min="2571" max="2571" width="13.75" style="1" customWidth="1"/>
    <col min="2572" max="2572" width="17" style="1" customWidth="1"/>
    <col min="2573" max="2573" width="15" style="1" customWidth="1"/>
    <col min="2574" max="2574" width="9.875" style="1" bestFit="1" customWidth="1"/>
    <col min="2575" max="2818" width="9" style="1"/>
    <col min="2819" max="2819" width="5.125" style="1" bestFit="1" customWidth="1"/>
    <col min="2820" max="2820" width="15.625" style="1" customWidth="1"/>
    <col min="2821" max="2823" width="9" style="1"/>
    <col min="2824" max="2824" width="41.125" style="1" customWidth="1"/>
    <col min="2825" max="2826" width="9" style="1"/>
    <col min="2827" max="2827" width="13.75" style="1" customWidth="1"/>
    <col min="2828" max="2828" width="17" style="1" customWidth="1"/>
    <col min="2829" max="2829" width="15" style="1" customWidth="1"/>
    <col min="2830" max="2830" width="9.875" style="1" bestFit="1" customWidth="1"/>
    <col min="2831" max="3074" width="9" style="1"/>
    <col min="3075" max="3075" width="5.125" style="1" bestFit="1" customWidth="1"/>
    <col min="3076" max="3076" width="15.625" style="1" customWidth="1"/>
    <col min="3077" max="3079" width="9" style="1"/>
    <col min="3080" max="3080" width="41.125" style="1" customWidth="1"/>
    <col min="3081" max="3082" width="9" style="1"/>
    <col min="3083" max="3083" width="13.75" style="1" customWidth="1"/>
    <col min="3084" max="3084" width="17" style="1" customWidth="1"/>
    <col min="3085" max="3085" width="15" style="1" customWidth="1"/>
    <col min="3086" max="3086" width="9.875" style="1" bestFit="1" customWidth="1"/>
    <col min="3087" max="3330" width="9" style="1"/>
    <col min="3331" max="3331" width="5.125" style="1" bestFit="1" customWidth="1"/>
    <col min="3332" max="3332" width="15.625" style="1" customWidth="1"/>
    <col min="3333" max="3335" width="9" style="1"/>
    <col min="3336" max="3336" width="41.125" style="1" customWidth="1"/>
    <col min="3337" max="3338" width="9" style="1"/>
    <col min="3339" max="3339" width="13.75" style="1" customWidth="1"/>
    <col min="3340" max="3340" width="17" style="1" customWidth="1"/>
    <col min="3341" max="3341" width="15" style="1" customWidth="1"/>
    <col min="3342" max="3342" width="9.875" style="1" bestFit="1" customWidth="1"/>
    <col min="3343" max="3586" width="9" style="1"/>
    <col min="3587" max="3587" width="5.125" style="1" bestFit="1" customWidth="1"/>
    <col min="3588" max="3588" width="15.625" style="1" customWidth="1"/>
    <col min="3589" max="3591" width="9" style="1"/>
    <col min="3592" max="3592" width="41.125" style="1" customWidth="1"/>
    <col min="3593" max="3594" width="9" style="1"/>
    <col min="3595" max="3595" width="13.75" style="1" customWidth="1"/>
    <col min="3596" max="3596" width="17" style="1" customWidth="1"/>
    <col min="3597" max="3597" width="15" style="1" customWidth="1"/>
    <col min="3598" max="3598" width="9.875" style="1" bestFit="1" customWidth="1"/>
    <col min="3599" max="3842" width="9" style="1"/>
    <col min="3843" max="3843" width="5.125" style="1" bestFit="1" customWidth="1"/>
    <col min="3844" max="3844" width="15.625" style="1" customWidth="1"/>
    <col min="3845" max="3847" width="9" style="1"/>
    <col min="3848" max="3848" width="41.125" style="1" customWidth="1"/>
    <col min="3849" max="3850" width="9" style="1"/>
    <col min="3851" max="3851" width="13.75" style="1" customWidth="1"/>
    <col min="3852" max="3852" width="17" style="1" customWidth="1"/>
    <col min="3853" max="3853" width="15" style="1" customWidth="1"/>
    <col min="3854" max="3854" width="9.875" style="1" bestFit="1" customWidth="1"/>
    <col min="3855" max="4098" width="9" style="1"/>
    <col min="4099" max="4099" width="5.125" style="1" bestFit="1" customWidth="1"/>
    <col min="4100" max="4100" width="15.625" style="1" customWidth="1"/>
    <col min="4101" max="4103" width="9" style="1"/>
    <col min="4104" max="4104" width="41.125" style="1" customWidth="1"/>
    <col min="4105" max="4106" width="9" style="1"/>
    <col min="4107" max="4107" width="13.75" style="1" customWidth="1"/>
    <col min="4108" max="4108" width="17" style="1" customWidth="1"/>
    <col min="4109" max="4109" width="15" style="1" customWidth="1"/>
    <col min="4110" max="4110" width="9.875" style="1" bestFit="1" customWidth="1"/>
    <col min="4111" max="4354" width="9" style="1"/>
    <col min="4355" max="4355" width="5.125" style="1" bestFit="1" customWidth="1"/>
    <col min="4356" max="4356" width="15.625" style="1" customWidth="1"/>
    <col min="4357" max="4359" width="9" style="1"/>
    <col min="4360" max="4360" width="41.125" style="1" customWidth="1"/>
    <col min="4361" max="4362" width="9" style="1"/>
    <col min="4363" max="4363" width="13.75" style="1" customWidth="1"/>
    <col min="4364" max="4364" width="17" style="1" customWidth="1"/>
    <col min="4365" max="4365" width="15" style="1" customWidth="1"/>
    <col min="4366" max="4366" width="9.875" style="1" bestFit="1" customWidth="1"/>
    <col min="4367" max="4610" width="9" style="1"/>
    <col min="4611" max="4611" width="5.125" style="1" bestFit="1" customWidth="1"/>
    <col min="4612" max="4612" width="15.625" style="1" customWidth="1"/>
    <col min="4613" max="4615" width="9" style="1"/>
    <col min="4616" max="4616" width="41.125" style="1" customWidth="1"/>
    <col min="4617" max="4618" width="9" style="1"/>
    <col min="4619" max="4619" width="13.75" style="1" customWidth="1"/>
    <col min="4620" max="4620" width="17" style="1" customWidth="1"/>
    <col min="4621" max="4621" width="15" style="1" customWidth="1"/>
    <col min="4622" max="4622" width="9.875" style="1" bestFit="1" customWidth="1"/>
    <col min="4623" max="4866" width="9" style="1"/>
    <col min="4867" max="4867" width="5.125" style="1" bestFit="1" customWidth="1"/>
    <col min="4868" max="4868" width="15.625" style="1" customWidth="1"/>
    <col min="4869" max="4871" width="9" style="1"/>
    <col min="4872" max="4872" width="41.125" style="1" customWidth="1"/>
    <col min="4873" max="4874" width="9" style="1"/>
    <col min="4875" max="4875" width="13.75" style="1" customWidth="1"/>
    <col min="4876" max="4876" width="17" style="1" customWidth="1"/>
    <col min="4877" max="4877" width="15" style="1" customWidth="1"/>
    <col min="4878" max="4878" width="9.875" style="1" bestFit="1" customWidth="1"/>
    <col min="4879" max="5122" width="9" style="1"/>
    <col min="5123" max="5123" width="5.125" style="1" bestFit="1" customWidth="1"/>
    <col min="5124" max="5124" width="15.625" style="1" customWidth="1"/>
    <col min="5125" max="5127" width="9" style="1"/>
    <col min="5128" max="5128" width="41.125" style="1" customWidth="1"/>
    <col min="5129" max="5130" width="9" style="1"/>
    <col min="5131" max="5131" width="13.75" style="1" customWidth="1"/>
    <col min="5132" max="5132" width="17" style="1" customWidth="1"/>
    <col min="5133" max="5133" width="15" style="1" customWidth="1"/>
    <col min="5134" max="5134" width="9.875" style="1" bestFit="1" customWidth="1"/>
    <col min="5135" max="5378" width="9" style="1"/>
    <col min="5379" max="5379" width="5.125" style="1" bestFit="1" customWidth="1"/>
    <col min="5380" max="5380" width="15.625" style="1" customWidth="1"/>
    <col min="5381" max="5383" width="9" style="1"/>
    <col min="5384" max="5384" width="41.125" style="1" customWidth="1"/>
    <col min="5385" max="5386" width="9" style="1"/>
    <col min="5387" max="5387" width="13.75" style="1" customWidth="1"/>
    <col min="5388" max="5388" width="17" style="1" customWidth="1"/>
    <col min="5389" max="5389" width="15" style="1" customWidth="1"/>
    <col min="5390" max="5390" width="9.875" style="1" bestFit="1" customWidth="1"/>
    <col min="5391" max="5634" width="9" style="1"/>
    <col min="5635" max="5635" width="5.125" style="1" bestFit="1" customWidth="1"/>
    <col min="5636" max="5636" width="15.625" style="1" customWidth="1"/>
    <col min="5637" max="5639" width="9" style="1"/>
    <col min="5640" max="5640" width="41.125" style="1" customWidth="1"/>
    <col min="5641" max="5642" width="9" style="1"/>
    <col min="5643" max="5643" width="13.75" style="1" customWidth="1"/>
    <col min="5644" max="5644" width="17" style="1" customWidth="1"/>
    <col min="5645" max="5645" width="15" style="1" customWidth="1"/>
    <col min="5646" max="5646" width="9.875" style="1" bestFit="1" customWidth="1"/>
    <col min="5647" max="5890" width="9" style="1"/>
    <col min="5891" max="5891" width="5.125" style="1" bestFit="1" customWidth="1"/>
    <col min="5892" max="5892" width="15.625" style="1" customWidth="1"/>
    <col min="5893" max="5895" width="9" style="1"/>
    <col min="5896" max="5896" width="41.125" style="1" customWidth="1"/>
    <col min="5897" max="5898" width="9" style="1"/>
    <col min="5899" max="5899" width="13.75" style="1" customWidth="1"/>
    <col min="5900" max="5900" width="17" style="1" customWidth="1"/>
    <col min="5901" max="5901" width="15" style="1" customWidth="1"/>
    <col min="5902" max="5902" width="9.875" style="1" bestFit="1" customWidth="1"/>
    <col min="5903" max="6146" width="9" style="1"/>
    <col min="6147" max="6147" width="5.125" style="1" bestFit="1" customWidth="1"/>
    <col min="6148" max="6148" width="15.625" style="1" customWidth="1"/>
    <col min="6149" max="6151" width="9" style="1"/>
    <col min="6152" max="6152" width="41.125" style="1" customWidth="1"/>
    <col min="6153" max="6154" width="9" style="1"/>
    <col min="6155" max="6155" width="13.75" style="1" customWidth="1"/>
    <col min="6156" max="6156" width="17" style="1" customWidth="1"/>
    <col min="6157" max="6157" width="15" style="1" customWidth="1"/>
    <col min="6158" max="6158" width="9.875" style="1" bestFit="1" customWidth="1"/>
    <col min="6159" max="6402" width="9" style="1"/>
    <col min="6403" max="6403" width="5.125" style="1" bestFit="1" customWidth="1"/>
    <col min="6404" max="6404" width="15.625" style="1" customWidth="1"/>
    <col min="6405" max="6407" width="9" style="1"/>
    <col min="6408" max="6408" width="41.125" style="1" customWidth="1"/>
    <col min="6409" max="6410" width="9" style="1"/>
    <col min="6411" max="6411" width="13.75" style="1" customWidth="1"/>
    <col min="6412" max="6412" width="17" style="1" customWidth="1"/>
    <col min="6413" max="6413" width="15" style="1" customWidth="1"/>
    <col min="6414" max="6414" width="9.875" style="1" bestFit="1" customWidth="1"/>
    <col min="6415" max="6658" width="9" style="1"/>
    <col min="6659" max="6659" width="5.125" style="1" bestFit="1" customWidth="1"/>
    <col min="6660" max="6660" width="15.625" style="1" customWidth="1"/>
    <col min="6661" max="6663" width="9" style="1"/>
    <col min="6664" max="6664" width="41.125" style="1" customWidth="1"/>
    <col min="6665" max="6666" width="9" style="1"/>
    <col min="6667" max="6667" width="13.75" style="1" customWidth="1"/>
    <col min="6668" max="6668" width="17" style="1" customWidth="1"/>
    <col min="6669" max="6669" width="15" style="1" customWidth="1"/>
    <col min="6670" max="6670" width="9.875" style="1" bestFit="1" customWidth="1"/>
    <col min="6671" max="6914" width="9" style="1"/>
    <col min="6915" max="6915" width="5.125" style="1" bestFit="1" customWidth="1"/>
    <col min="6916" max="6916" width="15.625" style="1" customWidth="1"/>
    <col min="6917" max="6919" width="9" style="1"/>
    <col min="6920" max="6920" width="41.125" style="1" customWidth="1"/>
    <col min="6921" max="6922" width="9" style="1"/>
    <col min="6923" max="6923" width="13.75" style="1" customWidth="1"/>
    <col min="6924" max="6924" width="17" style="1" customWidth="1"/>
    <col min="6925" max="6925" width="15" style="1" customWidth="1"/>
    <col min="6926" max="6926" width="9.875" style="1" bestFit="1" customWidth="1"/>
    <col min="6927" max="7170" width="9" style="1"/>
    <col min="7171" max="7171" width="5.125" style="1" bestFit="1" customWidth="1"/>
    <col min="7172" max="7172" width="15.625" style="1" customWidth="1"/>
    <col min="7173" max="7175" width="9" style="1"/>
    <col min="7176" max="7176" width="41.125" style="1" customWidth="1"/>
    <col min="7177" max="7178" width="9" style="1"/>
    <col min="7179" max="7179" width="13.75" style="1" customWidth="1"/>
    <col min="7180" max="7180" width="17" style="1" customWidth="1"/>
    <col min="7181" max="7181" width="15" style="1" customWidth="1"/>
    <col min="7182" max="7182" width="9.875" style="1" bestFit="1" customWidth="1"/>
    <col min="7183" max="7426" width="9" style="1"/>
    <col min="7427" max="7427" width="5.125" style="1" bestFit="1" customWidth="1"/>
    <col min="7428" max="7428" width="15.625" style="1" customWidth="1"/>
    <col min="7429" max="7431" width="9" style="1"/>
    <col min="7432" max="7432" width="41.125" style="1" customWidth="1"/>
    <col min="7433" max="7434" width="9" style="1"/>
    <col min="7435" max="7435" width="13.75" style="1" customWidth="1"/>
    <col min="7436" max="7436" width="17" style="1" customWidth="1"/>
    <col min="7437" max="7437" width="15" style="1" customWidth="1"/>
    <col min="7438" max="7438" width="9.875" style="1" bestFit="1" customWidth="1"/>
    <col min="7439" max="7682" width="9" style="1"/>
    <col min="7683" max="7683" width="5.125" style="1" bestFit="1" customWidth="1"/>
    <col min="7684" max="7684" width="15.625" style="1" customWidth="1"/>
    <col min="7685" max="7687" width="9" style="1"/>
    <col min="7688" max="7688" width="41.125" style="1" customWidth="1"/>
    <col min="7689" max="7690" width="9" style="1"/>
    <col min="7691" max="7691" width="13.75" style="1" customWidth="1"/>
    <col min="7692" max="7692" width="17" style="1" customWidth="1"/>
    <col min="7693" max="7693" width="15" style="1" customWidth="1"/>
    <col min="7694" max="7694" width="9.875" style="1" bestFit="1" customWidth="1"/>
    <col min="7695" max="7938" width="9" style="1"/>
    <col min="7939" max="7939" width="5.125" style="1" bestFit="1" customWidth="1"/>
    <col min="7940" max="7940" width="15.625" style="1" customWidth="1"/>
    <col min="7941" max="7943" width="9" style="1"/>
    <col min="7944" max="7944" width="41.125" style="1" customWidth="1"/>
    <col min="7945" max="7946" width="9" style="1"/>
    <col min="7947" max="7947" width="13.75" style="1" customWidth="1"/>
    <col min="7948" max="7948" width="17" style="1" customWidth="1"/>
    <col min="7949" max="7949" width="15" style="1" customWidth="1"/>
    <col min="7950" max="7950" width="9.875" style="1" bestFit="1" customWidth="1"/>
    <col min="7951" max="8194" width="9" style="1"/>
    <col min="8195" max="8195" width="5.125" style="1" bestFit="1" customWidth="1"/>
    <col min="8196" max="8196" width="15.625" style="1" customWidth="1"/>
    <col min="8197" max="8199" width="9" style="1"/>
    <col min="8200" max="8200" width="41.125" style="1" customWidth="1"/>
    <col min="8201" max="8202" width="9" style="1"/>
    <col min="8203" max="8203" width="13.75" style="1" customWidth="1"/>
    <col min="8204" max="8204" width="17" style="1" customWidth="1"/>
    <col min="8205" max="8205" width="15" style="1" customWidth="1"/>
    <col min="8206" max="8206" width="9.875" style="1" bestFit="1" customWidth="1"/>
    <col min="8207" max="8450" width="9" style="1"/>
    <col min="8451" max="8451" width="5.125" style="1" bestFit="1" customWidth="1"/>
    <col min="8452" max="8452" width="15.625" style="1" customWidth="1"/>
    <col min="8453" max="8455" width="9" style="1"/>
    <col min="8456" max="8456" width="41.125" style="1" customWidth="1"/>
    <col min="8457" max="8458" width="9" style="1"/>
    <col min="8459" max="8459" width="13.75" style="1" customWidth="1"/>
    <col min="8460" max="8460" width="17" style="1" customWidth="1"/>
    <col min="8461" max="8461" width="15" style="1" customWidth="1"/>
    <col min="8462" max="8462" width="9.875" style="1" bestFit="1" customWidth="1"/>
    <col min="8463" max="8706" width="9" style="1"/>
    <col min="8707" max="8707" width="5.125" style="1" bestFit="1" customWidth="1"/>
    <col min="8708" max="8708" width="15.625" style="1" customWidth="1"/>
    <col min="8709" max="8711" width="9" style="1"/>
    <col min="8712" max="8712" width="41.125" style="1" customWidth="1"/>
    <col min="8713" max="8714" width="9" style="1"/>
    <col min="8715" max="8715" width="13.75" style="1" customWidth="1"/>
    <col min="8716" max="8716" width="17" style="1" customWidth="1"/>
    <col min="8717" max="8717" width="15" style="1" customWidth="1"/>
    <col min="8718" max="8718" width="9.875" style="1" bestFit="1" customWidth="1"/>
    <col min="8719" max="8962" width="9" style="1"/>
    <col min="8963" max="8963" width="5.125" style="1" bestFit="1" customWidth="1"/>
    <col min="8964" max="8964" width="15.625" style="1" customWidth="1"/>
    <col min="8965" max="8967" width="9" style="1"/>
    <col min="8968" max="8968" width="41.125" style="1" customWidth="1"/>
    <col min="8969" max="8970" width="9" style="1"/>
    <col min="8971" max="8971" width="13.75" style="1" customWidth="1"/>
    <col min="8972" max="8972" width="17" style="1" customWidth="1"/>
    <col min="8973" max="8973" width="15" style="1" customWidth="1"/>
    <col min="8974" max="8974" width="9.875" style="1" bestFit="1" customWidth="1"/>
    <col min="8975" max="9218" width="9" style="1"/>
    <col min="9219" max="9219" width="5.125" style="1" bestFit="1" customWidth="1"/>
    <col min="9220" max="9220" width="15.625" style="1" customWidth="1"/>
    <col min="9221" max="9223" width="9" style="1"/>
    <col min="9224" max="9224" width="41.125" style="1" customWidth="1"/>
    <col min="9225" max="9226" width="9" style="1"/>
    <col min="9227" max="9227" width="13.75" style="1" customWidth="1"/>
    <col min="9228" max="9228" width="17" style="1" customWidth="1"/>
    <col min="9229" max="9229" width="15" style="1" customWidth="1"/>
    <col min="9230" max="9230" width="9.875" style="1" bestFit="1" customWidth="1"/>
    <col min="9231" max="9474" width="9" style="1"/>
    <col min="9475" max="9475" width="5.125" style="1" bestFit="1" customWidth="1"/>
    <col min="9476" max="9476" width="15.625" style="1" customWidth="1"/>
    <col min="9477" max="9479" width="9" style="1"/>
    <col min="9480" max="9480" width="41.125" style="1" customWidth="1"/>
    <col min="9481" max="9482" width="9" style="1"/>
    <col min="9483" max="9483" width="13.75" style="1" customWidth="1"/>
    <col min="9484" max="9484" width="17" style="1" customWidth="1"/>
    <col min="9485" max="9485" width="15" style="1" customWidth="1"/>
    <col min="9486" max="9486" width="9.875" style="1" bestFit="1" customWidth="1"/>
    <col min="9487" max="9730" width="9" style="1"/>
    <col min="9731" max="9731" width="5.125" style="1" bestFit="1" customWidth="1"/>
    <col min="9732" max="9732" width="15.625" style="1" customWidth="1"/>
    <col min="9733" max="9735" width="9" style="1"/>
    <col min="9736" max="9736" width="41.125" style="1" customWidth="1"/>
    <col min="9737" max="9738" width="9" style="1"/>
    <col min="9739" max="9739" width="13.75" style="1" customWidth="1"/>
    <col min="9740" max="9740" width="17" style="1" customWidth="1"/>
    <col min="9741" max="9741" width="15" style="1" customWidth="1"/>
    <col min="9742" max="9742" width="9.875" style="1" bestFit="1" customWidth="1"/>
    <col min="9743" max="9986" width="9" style="1"/>
    <col min="9987" max="9987" width="5.125" style="1" bestFit="1" customWidth="1"/>
    <col min="9988" max="9988" width="15.625" style="1" customWidth="1"/>
    <col min="9989" max="9991" width="9" style="1"/>
    <col min="9992" max="9992" width="41.125" style="1" customWidth="1"/>
    <col min="9993" max="9994" width="9" style="1"/>
    <col min="9995" max="9995" width="13.75" style="1" customWidth="1"/>
    <col min="9996" max="9996" width="17" style="1" customWidth="1"/>
    <col min="9997" max="9997" width="15" style="1" customWidth="1"/>
    <col min="9998" max="9998" width="9.875" style="1" bestFit="1" customWidth="1"/>
    <col min="9999" max="10242" width="9" style="1"/>
    <col min="10243" max="10243" width="5.125" style="1" bestFit="1" customWidth="1"/>
    <col min="10244" max="10244" width="15.625" style="1" customWidth="1"/>
    <col min="10245" max="10247" width="9" style="1"/>
    <col min="10248" max="10248" width="41.125" style="1" customWidth="1"/>
    <col min="10249" max="10250" width="9" style="1"/>
    <col min="10251" max="10251" width="13.75" style="1" customWidth="1"/>
    <col min="10252" max="10252" width="17" style="1" customWidth="1"/>
    <col min="10253" max="10253" width="15" style="1" customWidth="1"/>
    <col min="10254" max="10254" width="9.875" style="1" bestFit="1" customWidth="1"/>
    <col min="10255" max="10498" width="9" style="1"/>
    <col min="10499" max="10499" width="5.125" style="1" bestFit="1" customWidth="1"/>
    <col min="10500" max="10500" width="15.625" style="1" customWidth="1"/>
    <col min="10501" max="10503" width="9" style="1"/>
    <col min="10504" max="10504" width="41.125" style="1" customWidth="1"/>
    <col min="10505" max="10506" width="9" style="1"/>
    <col min="10507" max="10507" width="13.75" style="1" customWidth="1"/>
    <col min="10508" max="10508" width="17" style="1" customWidth="1"/>
    <col min="10509" max="10509" width="15" style="1" customWidth="1"/>
    <col min="10510" max="10510" width="9.875" style="1" bestFit="1" customWidth="1"/>
    <col min="10511" max="10754" width="9" style="1"/>
    <col min="10755" max="10755" width="5.125" style="1" bestFit="1" customWidth="1"/>
    <col min="10756" max="10756" width="15.625" style="1" customWidth="1"/>
    <col min="10757" max="10759" width="9" style="1"/>
    <col min="10760" max="10760" width="41.125" style="1" customWidth="1"/>
    <col min="10761" max="10762" width="9" style="1"/>
    <col min="10763" max="10763" width="13.75" style="1" customWidth="1"/>
    <col min="10764" max="10764" width="17" style="1" customWidth="1"/>
    <col min="10765" max="10765" width="15" style="1" customWidth="1"/>
    <col min="10766" max="10766" width="9.875" style="1" bestFit="1" customWidth="1"/>
    <col min="10767" max="11010" width="9" style="1"/>
    <col min="11011" max="11011" width="5.125" style="1" bestFit="1" customWidth="1"/>
    <col min="11012" max="11012" width="15.625" style="1" customWidth="1"/>
    <col min="11013" max="11015" width="9" style="1"/>
    <col min="11016" max="11016" width="41.125" style="1" customWidth="1"/>
    <col min="11017" max="11018" width="9" style="1"/>
    <col min="11019" max="11019" width="13.75" style="1" customWidth="1"/>
    <col min="11020" max="11020" width="17" style="1" customWidth="1"/>
    <col min="11021" max="11021" width="15" style="1" customWidth="1"/>
    <col min="11022" max="11022" width="9.875" style="1" bestFit="1" customWidth="1"/>
    <col min="11023" max="11266" width="9" style="1"/>
    <col min="11267" max="11267" width="5.125" style="1" bestFit="1" customWidth="1"/>
    <col min="11268" max="11268" width="15.625" style="1" customWidth="1"/>
    <col min="11269" max="11271" width="9" style="1"/>
    <col min="11272" max="11272" width="41.125" style="1" customWidth="1"/>
    <col min="11273" max="11274" width="9" style="1"/>
    <col min="11275" max="11275" width="13.75" style="1" customWidth="1"/>
    <col min="11276" max="11276" width="17" style="1" customWidth="1"/>
    <col min="11277" max="11277" width="15" style="1" customWidth="1"/>
    <col min="11278" max="11278" width="9.875" style="1" bestFit="1" customWidth="1"/>
    <col min="11279" max="11522" width="9" style="1"/>
    <col min="11523" max="11523" width="5.125" style="1" bestFit="1" customWidth="1"/>
    <col min="11524" max="11524" width="15.625" style="1" customWidth="1"/>
    <col min="11525" max="11527" width="9" style="1"/>
    <col min="11528" max="11528" width="41.125" style="1" customWidth="1"/>
    <col min="11529" max="11530" width="9" style="1"/>
    <col min="11531" max="11531" width="13.75" style="1" customWidth="1"/>
    <col min="11532" max="11532" width="17" style="1" customWidth="1"/>
    <col min="11533" max="11533" width="15" style="1" customWidth="1"/>
    <col min="11534" max="11534" width="9.875" style="1" bestFit="1" customWidth="1"/>
    <col min="11535" max="11778" width="9" style="1"/>
    <col min="11779" max="11779" width="5.125" style="1" bestFit="1" customWidth="1"/>
    <col min="11780" max="11780" width="15.625" style="1" customWidth="1"/>
    <col min="11781" max="11783" width="9" style="1"/>
    <col min="11784" max="11784" width="41.125" style="1" customWidth="1"/>
    <col min="11785" max="11786" width="9" style="1"/>
    <col min="11787" max="11787" width="13.75" style="1" customWidth="1"/>
    <col min="11788" max="11788" width="17" style="1" customWidth="1"/>
    <col min="11789" max="11789" width="15" style="1" customWidth="1"/>
    <col min="11790" max="11790" width="9.875" style="1" bestFit="1" customWidth="1"/>
    <col min="11791" max="12034" width="9" style="1"/>
    <col min="12035" max="12035" width="5.125" style="1" bestFit="1" customWidth="1"/>
    <col min="12036" max="12036" width="15.625" style="1" customWidth="1"/>
    <col min="12037" max="12039" width="9" style="1"/>
    <col min="12040" max="12040" width="41.125" style="1" customWidth="1"/>
    <col min="12041" max="12042" width="9" style="1"/>
    <col min="12043" max="12043" width="13.75" style="1" customWidth="1"/>
    <col min="12044" max="12044" width="17" style="1" customWidth="1"/>
    <col min="12045" max="12045" width="15" style="1" customWidth="1"/>
    <col min="12046" max="12046" width="9.875" style="1" bestFit="1" customWidth="1"/>
    <col min="12047" max="12290" width="9" style="1"/>
    <col min="12291" max="12291" width="5.125" style="1" bestFit="1" customWidth="1"/>
    <col min="12292" max="12292" width="15.625" style="1" customWidth="1"/>
    <col min="12293" max="12295" width="9" style="1"/>
    <col min="12296" max="12296" width="41.125" style="1" customWidth="1"/>
    <col min="12297" max="12298" width="9" style="1"/>
    <col min="12299" max="12299" width="13.75" style="1" customWidth="1"/>
    <col min="12300" max="12300" width="17" style="1" customWidth="1"/>
    <col min="12301" max="12301" width="15" style="1" customWidth="1"/>
    <col min="12302" max="12302" width="9.875" style="1" bestFit="1" customWidth="1"/>
    <col min="12303" max="12546" width="9" style="1"/>
    <col min="12547" max="12547" width="5.125" style="1" bestFit="1" customWidth="1"/>
    <col min="12548" max="12548" width="15.625" style="1" customWidth="1"/>
    <col min="12549" max="12551" width="9" style="1"/>
    <col min="12552" max="12552" width="41.125" style="1" customWidth="1"/>
    <col min="12553" max="12554" width="9" style="1"/>
    <col min="12555" max="12555" width="13.75" style="1" customWidth="1"/>
    <col min="12556" max="12556" width="17" style="1" customWidth="1"/>
    <col min="12557" max="12557" width="15" style="1" customWidth="1"/>
    <col min="12558" max="12558" width="9.875" style="1" bestFit="1" customWidth="1"/>
    <col min="12559" max="12802" width="9" style="1"/>
    <col min="12803" max="12803" width="5.125" style="1" bestFit="1" customWidth="1"/>
    <col min="12804" max="12804" width="15.625" style="1" customWidth="1"/>
    <col min="12805" max="12807" width="9" style="1"/>
    <col min="12808" max="12808" width="41.125" style="1" customWidth="1"/>
    <col min="12809" max="12810" width="9" style="1"/>
    <col min="12811" max="12811" width="13.75" style="1" customWidth="1"/>
    <col min="12812" max="12812" width="17" style="1" customWidth="1"/>
    <col min="12813" max="12813" width="15" style="1" customWidth="1"/>
    <col min="12814" max="12814" width="9.875" style="1" bestFit="1" customWidth="1"/>
    <col min="12815" max="13058" width="9" style="1"/>
    <col min="13059" max="13059" width="5.125" style="1" bestFit="1" customWidth="1"/>
    <col min="13060" max="13060" width="15.625" style="1" customWidth="1"/>
    <col min="13061" max="13063" width="9" style="1"/>
    <col min="13064" max="13064" width="41.125" style="1" customWidth="1"/>
    <col min="13065" max="13066" width="9" style="1"/>
    <col min="13067" max="13067" width="13.75" style="1" customWidth="1"/>
    <col min="13068" max="13068" width="17" style="1" customWidth="1"/>
    <col min="13069" max="13069" width="15" style="1" customWidth="1"/>
    <col min="13070" max="13070" width="9.875" style="1" bestFit="1" customWidth="1"/>
    <col min="13071" max="13314" width="9" style="1"/>
    <col min="13315" max="13315" width="5.125" style="1" bestFit="1" customWidth="1"/>
    <col min="13316" max="13316" width="15.625" style="1" customWidth="1"/>
    <col min="13317" max="13319" width="9" style="1"/>
    <col min="13320" max="13320" width="41.125" style="1" customWidth="1"/>
    <col min="13321" max="13322" width="9" style="1"/>
    <col min="13323" max="13323" width="13.75" style="1" customWidth="1"/>
    <col min="13324" max="13324" width="17" style="1" customWidth="1"/>
    <col min="13325" max="13325" width="15" style="1" customWidth="1"/>
    <col min="13326" max="13326" width="9.875" style="1" bestFit="1" customWidth="1"/>
    <col min="13327" max="13570" width="9" style="1"/>
    <col min="13571" max="13571" width="5.125" style="1" bestFit="1" customWidth="1"/>
    <col min="13572" max="13572" width="15.625" style="1" customWidth="1"/>
    <col min="13573" max="13575" width="9" style="1"/>
    <col min="13576" max="13576" width="41.125" style="1" customWidth="1"/>
    <col min="13577" max="13578" width="9" style="1"/>
    <col min="13579" max="13579" width="13.75" style="1" customWidth="1"/>
    <col min="13580" max="13580" width="17" style="1" customWidth="1"/>
    <col min="13581" max="13581" width="15" style="1" customWidth="1"/>
    <col min="13582" max="13582" width="9.875" style="1" bestFit="1" customWidth="1"/>
    <col min="13583" max="13826" width="9" style="1"/>
    <col min="13827" max="13827" width="5.125" style="1" bestFit="1" customWidth="1"/>
    <col min="13828" max="13828" width="15.625" style="1" customWidth="1"/>
    <col min="13829" max="13831" width="9" style="1"/>
    <col min="13832" max="13832" width="41.125" style="1" customWidth="1"/>
    <col min="13833" max="13834" width="9" style="1"/>
    <col min="13835" max="13835" width="13.75" style="1" customWidth="1"/>
    <col min="13836" max="13836" width="17" style="1" customWidth="1"/>
    <col min="13837" max="13837" width="15" style="1" customWidth="1"/>
    <col min="13838" max="13838" width="9.875" style="1" bestFit="1" customWidth="1"/>
    <col min="13839" max="14082" width="9" style="1"/>
    <col min="14083" max="14083" width="5.125" style="1" bestFit="1" customWidth="1"/>
    <col min="14084" max="14084" width="15.625" style="1" customWidth="1"/>
    <col min="14085" max="14087" width="9" style="1"/>
    <col min="14088" max="14088" width="41.125" style="1" customWidth="1"/>
    <col min="14089" max="14090" width="9" style="1"/>
    <col min="14091" max="14091" width="13.75" style="1" customWidth="1"/>
    <col min="14092" max="14092" width="17" style="1" customWidth="1"/>
    <col min="14093" max="14093" width="15" style="1" customWidth="1"/>
    <col min="14094" max="14094" width="9.875" style="1" bestFit="1" customWidth="1"/>
    <col min="14095" max="14338" width="9" style="1"/>
    <col min="14339" max="14339" width="5.125" style="1" bestFit="1" customWidth="1"/>
    <col min="14340" max="14340" width="15.625" style="1" customWidth="1"/>
    <col min="14341" max="14343" width="9" style="1"/>
    <col min="14344" max="14344" width="41.125" style="1" customWidth="1"/>
    <col min="14345" max="14346" width="9" style="1"/>
    <col min="14347" max="14347" width="13.75" style="1" customWidth="1"/>
    <col min="14348" max="14348" width="17" style="1" customWidth="1"/>
    <col min="14349" max="14349" width="15" style="1" customWidth="1"/>
    <col min="14350" max="14350" width="9.875" style="1" bestFit="1" customWidth="1"/>
    <col min="14351" max="14594" width="9" style="1"/>
    <col min="14595" max="14595" width="5.125" style="1" bestFit="1" customWidth="1"/>
    <col min="14596" max="14596" width="15.625" style="1" customWidth="1"/>
    <col min="14597" max="14599" width="9" style="1"/>
    <col min="14600" max="14600" width="41.125" style="1" customWidth="1"/>
    <col min="14601" max="14602" width="9" style="1"/>
    <col min="14603" max="14603" width="13.75" style="1" customWidth="1"/>
    <col min="14604" max="14604" width="17" style="1" customWidth="1"/>
    <col min="14605" max="14605" width="15" style="1" customWidth="1"/>
    <col min="14606" max="14606" width="9.875" style="1" bestFit="1" customWidth="1"/>
    <col min="14607" max="14850" width="9" style="1"/>
    <col min="14851" max="14851" width="5.125" style="1" bestFit="1" customWidth="1"/>
    <col min="14852" max="14852" width="15.625" style="1" customWidth="1"/>
    <col min="14853" max="14855" width="9" style="1"/>
    <col min="14856" max="14856" width="41.125" style="1" customWidth="1"/>
    <col min="14857" max="14858" width="9" style="1"/>
    <col min="14859" max="14859" width="13.75" style="1" customWidth="1"/>
    <col min="14860" max="14860" width="17" style="1" customWidth="1"/>
    <col min="14861" max="14861" width="15" style="1" customWidth="1"/>
    <col min="14862" max="14862" width="9.875" style="1" bestFit="1" customWidth="1"/>
    <col min="14863" max="15106" width="9" style="1"/>
    <col min="15107" max="15107" width="5.125" style="1" bestFit="1" customWidth="1"/>
    <col min="15108" max="15108" width="15.625" style="1" customWidth="1"/>
    <col min="15109" max="15111" width="9" style="1"/>
    <col min="15112" max="15112" width="41.125" style="1" customWidth="1"/>
    <col min="15113" max="15114" width="9" style="1"/>
    <col min="15115" max="15115" width="13.75" style="1" customWidth="1"/>
    <col min="15116" max="15116" width="17" style="1" customWidth="1"/>
    <col min="15117" max="15117" width="15" style="1" customWidth="1"/>
    <col min="15118" max="15118" width="9.875" style="1" bestFit="1" customWidth="1"/>
    <col min="15119" max="15362" width="9" style="1"/>
    <col min="15363" max="15363" width="5.125" style="1" bestFit="1" customWidth="1"/>
    <col min="15364" max="15364" width="15.625" style="1" customWidth="1"/>
    <col min="15365" max="15367" width="9" style="1"/>
    <col min="15368" max="15368" width="41.125" style="1" customWidth="1"/>
    <col min="15369" max="15370" width="9" style="1"/>
    <col min="15371" max="15371" width="13.75" style="1" customWidth="1"/>
    <col min="15372" max="15372" width="17" style="1" customWidth="1"/>
    <col min="15373" max="15373" width="15" style="1" customWidth="1"/>
    <col min="15374" max="15374" width="9.875" style="1" bestFit="1" customWidth="1"/>
    <col min="15375" max="15618" width="9" style="1"/>
    <col min="15619" max="15619" width="5.125" style="1" bestFit="1" customWidth="1"/>
    <col min="15620" max="15620" width="15.625" style="1" customWidth="1"/>
    <col min="15621" max="15623" width="9" style="1"/>
    <col min="15624" max="15624" width="41.125" style="1" customWidth="1"/>
    <col min="15625" max="15626" width="9" style="1"/>
    <col min="15627" max="15627" width="13.75" style="1" customWidth="1"/>
    <col min="15628" max="15628" width="17" style="1" customWidth="1"/>
    <col min="15629" max="15629" width="15" style="1" customWidth="1"/>
    <col min="15630" max="15630" width="9.875" style="1" bestFit="1" customWidth="1"/>
    <col min="15631" max="15874" width="9" style="1"/>
    <col min="15875" max="15875" width="5.125" style="1" bestFit="1" customWidth="1"/>
    <col min="15876" max="15876" width="15.625" style="1" customWidth="1"/>
    <col min="15877" max="15879" width="9" style="1"/>
    <col min="15880" max="15880" width="41.125" style="1" customWidth="1"/>
    <col min="15881" max="15882" width="9" style="1"/>
    <col min="15883" max="15883" width="13.75" style="1" customWidth="1"/>
    <col min="15884" max="15884" width="17" style="1" customWidth="1"/>
    <col min="15885" max="15885" width="15" style="1" customWidth="1"/>
    <col min="15886" max="15886" width="9.875" style="1" bestFit="1" customWidth="1"/>
    <col min="15887" max="16130" width="9" style="1"/>
    <col min="16131" max="16131" width="5.125" style="1" bestFit="1" customWidth="1"/>
    <col min="16132" max="16132" width="15.625" style="1" customWidth="1"/>
    <col min="16133" max="16135" width="9" style="1"/>
    <col min="16136" max="16136" width="41.125" style="1" customWidth="1"/>
    <col min="16137" max="16138" width="9" style="1"/>
    <col min="16139" max="16139" width="13.75" style="1" customWidth="1"/>
    <col min="16140" max="16140" width="17" style="1" customWidth="1"/>
    <col min="16141" max="16141" width="15" style="1" customWidth="1"/>
    <col min="16142" max="16142" width="9.875" style="1" bestFit="1" customWidth="1"/>
    <col min="16143" max="16384" width="9" style="1"/>
  </cols>
  <sheetData>
    <row r="1" spans="1:14" ht="51" customHeight="1" x14ac:dyDescent="0.25">
      <c r="A1" s="96" t="s">
        <v>47</v>
      </c>
      <c r="B1" s="96"/>
      <c r="C1" s="96"/>
      <c r="D1" s="96"/>
      <c r="E1" s="96"/>
      <c r="F1" s="96"/>
      <c r="G1" s="96"/>
      <c r="H1" s="96"/>
      <c r="I1" s="96"/>
      <c r="J1" s="96"/>
      <c r="K1" s="96"/>
      <c r="L1" s="96"/>
      <c r="M1" s="96"/>
      <c r="N1" s="96"/>
    </row>
    <row r="2" spans="1:14" ht="20.25" customHeight="1" x14ac:dyDescent="0.25">
      <c r="A2" s="96" t="s">
        <v>46</v>
      </c>
      <c r="B2" s="96"/>
      <c r="C2" s="96"/>
      <c r="D2" s="96"/>
      <c r="E2" s="96"/>
      <c r="F2" s="96"/>
      <c r="G2" s="96"/>
      <c r="H2" s="96"/>
      <c r="I2" s="96"/>
      <c r="J2" s="96"/>
      <c r="K2" s="96"/>
      <c r="L2" s="96"/>
      <c r="M2" s="96"/>
      <c r="N2" s="96"/>
    </row>
    <row r="3" spans="1:14" ht="19.5" customHeight="1" x14ac:dyDescent="0.25">
      <c r="A3" s="116" t="str">
        <f>TKDT!A4</f>
        <v>(Kèm theo Quyết định số: ………./QĐ-UBND ngày….../5/2024 của Ủy ban nhân dân huyện Tân Yên)</v>
      </c>
      <c r="B3" s="116"/>
      <c r="C3" s="116"/>
      <c r="D3" s="116"/>
      <c r="E3" s="116"/>
      <c r="F3" s="116"/>
      <c r="G3" s="116"/>
      <c r="H3" s="116"/>
      <c r="I3" s="116"/>
      <c r="J3" s="116"/>
      <c r="K3" s="116"/>
      <c r="L3" s="116"/>
      <c r="M3" s="116"/>
      <c r="N3" s="116"/>
    </row>
    <row r="4" spans="1:14" ht="62.25" customHeight="1" x14ac:dyDescent="0.25">
      <c r="A4" s="6" t="s">
        <v>0</v>
      </c>
      <c r="B4" s="6" t="s">
        <v>4</v>
      </c>
      <c r="C4" s="6" t="s">
        <v>5</v>
      </c>
      <c r="D4" s="6" t="s">
        <v>2</v>
      </c>
      <c r="E4" s="6" t="s">
        <v>42</v>
      </c>
      <c r="F4" s="6" t="s">
        <v>19</v>
      </c>
      <c r="G4" s="6" t="s">
        <v>24</v>
      </c>
      <c r="H4" s="6" t="s">
        <v>6</v>
      </c>
      <c r="I4" s="6" t="s">
        <v>7</v>
      </c>
      <c r="J4" s="15" t="s">
        <v>8</v>
      </c>
      <c r="K4" s="16" t="s">
        <v>9</v>
      </c>
      <c r="L4" s="16" t="s">
        <v>14</v>
      </c>
      <c r="M4" s="16" t="s">
        <v>10</v>
      </c>
      <c r="N4" s="16" t="s">
        <v>1</v>
      </c>
    </row>
    <row r="5" spans="1:14" ht="31.5" customHeight="1" x14ac:dyDescent="0.25">
      <c r="A5" s="6">
        <v>1</v>
      </c>
      <c r="B5" s="6">
        <v>2</v>
      </c>
      <c r="C5" s="6">
        <v>3</v>
      </c>
      <c r="D5" s="6">
        <v>4</v>
      </c>
      <c r="E5" s="6">
        <v>5</v>
      </c>
      <c r="F5" s="6">
        <v>6</v>
      </c>
      <c r="G5" s="6">
        <v>7</v>
      </c>
      <c r="H5" s="6">
        <v>8</v>
      </c>
      <c r="I5" s="6">
        <v>9</v>
      </c>
      <c r="J5" s="6">
        <v>10</v>
      </c>
      <c r="K5" s="6">
        <v>11</v>
      </c>
      <c r="L5" s="6">
        <v>12</v>
      </c>
      <c r="M5" s="6" t="s">
        <v>48</v>
      </c>
      <c r="N5" s="6">
        <v>14</v>
      </c>
    </row>
    <row r="6" spans="1:14" s="5" customFormat="1" ht="36" customHeight="1" x14ac:dyDescent="0.25">
      <c r="A6" s="114">
        <v>1</v>
      </c>
      <c r="B6" s="117" t="s">
        <v>74</v>
      </c>
      <c r="C6" s="112">
        <v>7</v>
      </c>
      <c r="D6" s="112">
        <v>146</v>
      </c>
      <c r="E6" s="112">
        <v>602.4</v>
      </c>
      <c r="F6" s="112">
        <v>17.100000000000001</v>
      </c>
      <c r="G6" s="112" t="s">
        <v>41</v>
      </c>
      <c r="H6" s="13" t="s">
        <v>15</v>
      </c>
      <c r="I6" s="7" t="s">
        <v>13</v>
      </c>
      <c r="J6" s="10">
        <v>2</v>
      </c>
      <c r="K6" s="8">
        <v>1160000</v>
      </c>
      <c r="L6" s="12">
        <v>1</v>
      </c>
      <c r="M6" s="11">
        <f>J6*K6*L6</f>
        <v>2320000</v>
      </c>
      <c r="N6" s="120"/>
    </row>
    <row r="7" spans="1:14" s="5" customFormat="1" ht="36" customHeight="1" x14ac:dyDescent="0.25">
      <c r="A7" s="115"/>
      <c r="B7" s="118"/>
      <c r="C7" s="113"/>
      <c r="D7" s="113"/>
      <c r="E7" s="113"/>
      <c r="F7" s="113"/>
      <c r="G7" s="113"/>
      <c r="H7" s="9" t="s">
        <v>49</v>
      </c>
      <c r="I7" s="7" t="s">
        <v>12</v>
      </c>
      <c r="J7" s="27">
        <f>7.5*3*0.2</f>
        <v>4.5</v>
      </c>
      <c r="K7" s="8">
        <v>1920000</v>
      </c>
      <c r="L7" s="12">
        <v>0.5</v>
      </c>
      <c r="M7" s="11">
        <f t="shared" ref="M7:M9" si="0">J7*K7*L7</f>
        <v>4320000</v>
      </c>
      <c r="N7" s="121"/>
    </row>
    <row r="8" spans="1:14" s="5" customFormat="1" ht="46.5" customHeight="1" x14ac:dyDescent="0.25">
      <c r="A8" s="115"/>
      <c r="B8" s="118"/>
      <c r="C8" s="113"/>
      <c r="D8" s="113"/>
      <c r="E8" s="113"/>
      <c r="F8" s="113"/>
      <c r="G8" s="113"/>
      <c r="H8" s="9" t="s">
        <v>51</v>
      </c>
      <c r="I8" s="7" t="s">
        <v>11</v>
      </c>
      <c r="J8" s="32">
        <f>3.5*5</f>
        <v>17.5</v>
      </c>
      <c r="K8" s="8">
        <v>2590000</v>
      </c>
      <c r="L8" s="12">
        <v>1</v>
      </c>
      <c r="M8" s="11">
        <f t="shared" si="0"/>
        <v>45325000</v>
      </c>
      <c r="N8" s="121"/>
    </row>
    <row r="9" spans="1:14" s="5" customFormat="1" ht="109.15" customHeight="1" x14ac:dyDescent="0.25">
      <c r="A9" s="115"/>
      <c r="B9" s="119"/>
      <c r="C9" s="113"/>
      <c r="D9" s="113"/>
      <c r="E9" s="113"/>
      <c r="F9" s="113"/>
      <c r="G9" s="113"/>
      <c r="H9" s="9" t="s">
        <v>50</v>
      </c>
      <c r="I9" s="7" t="s">
        <v>12</v>
      </c>
      <c r="J9" s="32">
        <f>6*3.5*0.2</f>
        <v>4.2</v>
      </c>
      <c r="K9" s="8">
        <v>1920000</v>
      </c>
      <c r="L9" s="12">
        <v>0.5</v>
      </c>
      <c r="M9" s="11">
        <f t="shared" si="0"/>
        <v>4032000</v>
      </c>
      <c r="N9" s="121"/>
    </row>
    <row r="10" spans="1:14" s="29" customFormat="1" ht="31.5" customHeight="1" x14ac:dyDescent="0.25">
      <c r="A10" s="108" t="s">
        <v>3</v>
      </c>
      <c r="B10" s="109"/>
      <c r="C10" s="38"/>
      <c r="D10" s="38"/>
      <c r="E10" s="39">
        <v>0</v>
      </c>
      <c r="F10" s="39"/>
      <c r="G10" s="39"/>
      <c r="H10" s="39">
        <v>0</v>
      </c>
      <c r="I10" s="39">
        <v>0</v>
      </c>
      <c r="J10" s="39">
        <v>0</v>
      </c>
      <c r="K10" s="39">
        <v>0</v>
      </c>
      <c r="L10" s="39">
        <v>0</v>
      </c>
      <c r="M10" s="39">
        <f>SUM(M6:M9)</f>
        <v>55997000</v>
      </c>
      <c r="N10" s="39">
        <f>SUM(N6:N9)</f>
        <v>0</v>
      </c>
    </row>
    <row r="11" spans="1:14" ht="29.25" customHeight="1" x14ac:dyDescent="0.25">
      <c r="A11" s="110" t="s">
        <v>16</v>
      </c>
      <c r="B11" s="110"/>
      <c r="C11" s="110"/>
      <c r="D11" s="110"/>
      <c r="E11" s="110"/>
      <c r="F11" s="110"/>
      <c r="G11" s="110"/>
      <c r="H11" s="110"/>
      <c r="I11" s="110"/>
      <c r="J11" s="110"/>
      <c r="K11" s="110"/>
      <c r="L11" s="110"/>
      <c r="M11" s="110"/>
      <c r="N11" s="110"/>
    </row>
    <row r="12" spans="1:14" ht="34.5" customHeight="1" x14ac:dyDescent="0.25">
      <c r="A12" s="111" t="s">
        <v>17</v>
      </c>
      <c r="B12" s="111"/>
      <c r="C12" s="111"/>
      <c r="D12" s="111"/>
      <c r="E12" s="111"/>
      <c r="F12" s="111"/>
      <c r="G12" s="111"/>
      <c r="H12" s="111"/>
      <c r="I12" s="111"/>
      <c r="J12" s="111"/>
      <c r="K12" s="111"/>
      <c r="L12" s="111"/>
      <c r="M12" s="111"/>
      <c r="N12" s="111"/>
    </row>
    <row r="13" spans="1:14" ht="15" customHeight="1" x14ac:dyDescent="0.2">
      <c r="A13" s="107" t="s">
        <v>52</v>
      </c>
      <c r="B13" s="107"/>
      <c r="C13" s="55" t="s">
        <v>53</v>
      </c>
      <c r="D13" s="55"/>
      <c r="E13" s="55"/>
      <c r="F13" s="55"/>
      <c r="G13" s="55"/>
      <c r="H13" s="55"/>
      <c r="I13" s="1"/>
    </row>
    <row r="14" spans="1:14" x14ac:dyDescent="0.25">
      <c r="A14" s="55"/>
      <c r="B14" s="55"/>
      <c r="C14" s="55"/>
      <c r="D14" s="55"/>
      <c r="E14" s="55"/>
      <c r="F14" s="55"/>
      <c r="G14" s="55"/>
      <c r="H14" s="56"/>
    </row>
  </sheetData>
  <mergeCells count="15">
    <mergeCell ref="A2:N2"/>
    <mergeCell ref="A1:N1"/>
    <mergeCell ref="A3:N3"/>
    <mergeCell ref="B6:B9"/>
    <mergeCell ref="N6:N9"/>
    <mergeCell ref="A13:B13"/>
    <mergeCell ref="A10:B10"/>
    <mergeCell ref="A11:N11"/>
    <mergeCell ref="A12:N12"/>
    <mergeCell ref="C6:C9"/>
    <mergeCell ref="D6:D9"/>
    <mergeCell ref="E6:E9"/>
    <mergeCell ref="F6:F9"/>
    <mergeCell ref="A6:A9"/>
    <mergeCell ref="G6:G9"/>
  </mergeCells>
  <pageMargins left="0.4" right="0.3" top="0.5" bottom="0.3"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13" workbookViewId="0">
      <selection activeCell="B5" sqref="B5:B7"/>
    </sheetView>
  </sheetViews>
  <sheetFormatPr defaultRowHeight="12.75" x14ac:dyDescent="0.2"/>
  <cols>
    <col min="1" max="1" width="4.375" style="73" customWidth="1"/>
    <col min="2" max="2" width="25.75" style="74" customWidth="1"/>
    <col min="3" max="3" width="6.5" style="62" customWidth="1"/>
    <col min="4" max="4" width="6.5" style="63" customWidth="1"/>
    <col min="5" max="5" width="7.375" style="75" customWidth="1"/>
    <col min="6" max="6" width="6.25" style="75" customWidth="1"/>
    <col min="7" max="7" width="6" style="75" customWidth="1"/>
    <col min="8" max="8" width="6.875" style="75" customWidth="1"/>
    <col min="9" max="9" width="8" style="75" customWidth="1"/>
    <col min="10" max="10" width="9.125" style="62" customWidth="1"/>
    <col min="11" max="11" width="8.625" style="76" customWidth="1"/>
    <col min="12" max="12" width="7.5" style="76" customWidth="1"/>
    <col min="13" max="13" width="13.25" style="77" customWidth="1"/>
    <col min="14" max="14" width="9.75" style="62" customWidth="1"/>
    <col min="15" max="15" width="6.375" style="62" customWidth="1"/>
    <col min="16" max="18" width="9" style="62"/>
    <col min="19" max="19" width="10.5" style="62" bestFit="1" customWidth="1"/>
    <col min="20" max="259" width="9" style="62"/>
    <col min="260" max="260" width="5.875" style="62" customWidth="1"/>
    <col min="261" max="261" width="20.25" style="62" customWidth="1"/>
    <col min="262" max="264" width="8.875" style="62" customWidth="1"/>
    <col min="265" max="268" width="8.375" style="62" customWidth="1"/>
    <col min="269" max="271" width="14.625" style="62" customWidth="1"/>
    <col min="272" max="274" width="9" style="62"/>
    <col min="275" max="275" width="10.5" style="62" bestFit="1" customWidth="1"/>
    <col min="276" max="515" width="9" style="62"/>
    <col min="516" max="516" width="5.875" style="62" customWidth="1"/>
    <col min="517" max="517" width="20.25" style="62" customWidth="1"/>
    <col min="518" max="520" width="8.875" style="62" customWidth="1"/>
    <col min="521" max="524" width="8.375" style="62" customWidth="1"/>
    <col min="525" max="527" width="14.625" style="62" customWidth="1"/>
    <col min="528" max="530" width="9" style="62"/>
    <col min="531" max="531" width="10.5" style="62" bestFit="1" customWidth="1"/>
    <col min="532" max="771" width="9" style="62"/>
    <col min="772" max="772" width="5.875" style="62" customWidth="1"/>
    <col min="773" max="773" width="20.25" style="62" customWidth="1"/>
    <col min="774" max="776" width="8.875" style="62" customWidth="1"/>
    <col min="777" max="780" width="8.375" style="62" customWidth="1"/>
    <col min="781" max="783" width="14.625" style="62" customWidth="1"/>
    <col min="784" max="786" width="9" style="62"/>
    <col min="787" max="787" width="10.5" style="62" bestFit="1" customWidth="1"/>
    <col min="788" max="1027" width="9" style="62"/>
    <col min="1028" max="1028" width="5.875" style="62" customWidth="1"/>
    <col min="1029" max="1029" width="20.25" style="62" customWidth="1"/>
    <col min="1030" max="1032" width="8.875" style="62" customWidth="1"/>
    <col min="1033" max="1036" width="8.375" style="62" customWidth="1"/>
    <col min="1037" max="1039" width="14.625" style="62" customWidth="1"/>
    <col min="1040" max="1042" width="9" style="62"/>
    <col min="1043" max="1043" width="10.5" style="62" bestFit="1" customWidth="1"/>
    <col min="1044" max="1283" width="9" style="62"/>
    <col min="1284" max="1284" width="5.875" style="62" customWidth="1"/>
    <col min="1285" max="1285" width="20.25" style="62" customWidth="1"/>
    <col min="1286" max="1288" width="8.875" style="62" customWidth="1"/>
    <col min="1289" max="1292" width="8.375" style="62" customWidth="1"/>
    <col min="1293" max="1295" width="14.625" style="62" customWidth="1"/>
    <col min="1296" max="1298" width="9" style="62"/>
    <col min="1299" max="1299" width="10.5" style="62" bestFit="1" customWidth="1"/>
    <col min="1300" max="1539" width="9" style="62"/>
    <col min="1540" max="1540" width="5.875" style="62" customWidth="1"/>
    <col min="1541" max="1541" width="20.25" style="62" customWidth="1"/>
    <col min="1542" max="1544" width="8.875" style="62" customWidth="1"/>
    <col min="1545" max="1548" width="8.375" style="62" customWidth="1"/>
    <col min="1549" max="1551" width="14.625" style="62" customWidth="1"/>
    <col min="1552" max="1554" width="9" style="62"/>
    <col min="1555" max="1555" width="10.5" style="62" bestFit="1" customWidth="1"/>
    <col min="1556" max="1795" width="9" style="62"/>
    <col min="1796" max="1796" width="5.875" style="62" customWidth="1"/>
    <col min="1797" max="1797" width="20.25" style="62" customWidth="1"/>
    <col min="1798" max="1800" width="8.875" style="62" customWidth="1"/>
    <col min="1801" max="1804" width="8.375" style="62" customWidth="1"/>
    <col min="1805" max="1807" width="14.625" style="62" customWidth="1"/>
    <col min="1808" max="1810" width="9" style="62"/>
    <col min="1811" max="1811" width="10.5" style="62" bestFit="1" customWidth="1"/>
    <col min="1812" max="2051" width="9" style="62"/>
    <col min="2052" max="2052" width="5.875" style="62" customWidth="1"/>
    <col min="2053" max="2053" width="20.25" style="62" customWidth="1"/>
    <col min="2054" max="2056" width="8.875" style="62" customWidth="1"/>
    <col min="2057" max="2060" width="8.375" style="62" customWidth="1"/>
    <col min="2061" max="2063" width="14.625" style="62" customWidth="1"/>
    <col min="2064" max="2066" width="9" style="62"/>
    <col min="2067" max="2067" width="10.5" style="62" bestFit="1" customWidth="1"/>
    <col min="2068" max="2307" width="9" style="62"/>
    <col min="2308" max="2308" width="5.875" style="62" customWidth="1"/>
    <col min="2309" max="2309" width="20.25" style="62" customWidth="1"/>
    <col min="2310" max="2312" width="8.875" style="62" customWidth="1"/>
    <col min="2313" max="2316" width="8.375" style="62" customWidth="1"/>
    <col min="2317" max="2319" width="14.625" style="62" customWidth="1"/>
    <col min="2320" max="2322" width="9" style="62"/>
    <col min="2323" max="2323" width="10.5" style="62" bestFit="1" customWidth="1"/>
    <col min="2324" max="2563" width="9" style="62"/>
    <col min="2564" max="2564" width="5.875" style="62" customWidth="1"/>
    <col min="2565" max="2565" width="20.25" style="62" customWidth="1"/>
    <col min="2566" max="2568" width="8.875" style="62" customWidth="1"/>
    <col min="2569" max="2572" width="8.375" style="62" customWidth="1"/>
    <col min="2573" max="2575" width="14.625" style="62" customWidth="1"/>
    <col min="2576" max="2578" width="9" style="62"/>
    <col min="2579" max="2579" width="10.5" style="62" bestFit="1" customWidth="1"/>
    <col min="2580" max="2819" width="9" style="62"/>
    <col min="2820" max="2820" width="5.875" style="62" customWidth="1"/>
    <col min="2821" max="2821" width="20.25" style="62" customWidth="1"/>
    <col min="2822" max="2824" width="8.875" style="62" customWidth="1"/>
    <col min="2825" max="2828" width="8.375" style="62" customWidth="1"/>
    <col min="2829" max="2831" width="14.625" style="62" customWidth="1"/>
    <col min="2832" max="2834" width="9" style="62"/>
    <col min="2835" max="2835" width="10.5" style="62" bestFit="1" customWidth="1"/>
    <col min="2836" max="3075" width="9" style="62"/>
    <col min="3076" max="3076" width="5.875" style="62" customWidth="1"/>
    <col min="3077" max="3077" width="20.25" style="62" customWidth="1"/>
    <col min="3078" max="3080" width="8.875" style="62" customWidth="1"/>
    <col min="3081" max="3084" width="8.375" style="62" customWidth="1"/>
    <col min="3085" max="3087" width="14.625" style="62" customWidth="1"/>
    <col min="3088" max="3090" width="9" style="62"/>
    <col min="3091" max="3091" width="10.5" style="62" bestFit="1" customWidth="1"/>
    <col min="3092" max="3331" width="9" style="62"/>
    <col min="3332" max="3332" width="5.875" style="62" customWidth="1"/>
    <col min="3333" max="3333" width="20.25" style="62" customWidth="1"/>
    <col min="3334" max="3336" width="8.875" style="62" customWidth="1"/>
    <col min="3337" max="3340" width="8.375" style="62" customWidth="1"/>
    <col min="3341" max="3343" width="14.625" style="62" customWidth="1"/>
    <col min="3344" max="3346" width="9" style="62"/>
    <col min="3347" max="3347" width="10.5" style="62" bestFit="1" customWidth="1"/>
    <col min="3348" max="3587" width="9" style="62"/>
    <col min="3588" max="3588" width="5.875" style="62" customWidth="1"/>
    <col min="3589" max="3589" width="20.25" style="62" customWidth="1"/>
    <col min="3590" max="3592" width="8.875" style="62" customWidth="1"/>
    <col min="3593" max="3596" width="8.375" style="62" customWidth="1"/>
    <col min="3597" max="3599" width="14.625" style="62" customWidth="1"/>
    <col min="3600" max="3602" width="9" style="62"/>
    <col min="3603" max="3603" width="10.5" style="62" bestFit="1" customWidth="1"/>
    <col min="3604" max="3843" width="9" style="62"/>
    <col min="3844" max="3844" width="5.875" style="62" customWidth="1"/>
    <col min="3845" max="3845" width="20.25" style="62" customWidth="1"/>
    <col min="3846" max="3848" width="8.875" style="62" customWidth="1"/>
    <col min="3849" max="3852" width="8.375" style="62" customWidth="1"/>
    <col min="3853" max="3855" width="14.625" style="62" customWidth="1"/>
    <col min="3856" max="3858" width="9" style="62"/>
    <col min="3859" max="3859" width="10.5" style="62" bestFit="1" customWidth="1"/>
    <col min="3860" max="4099" width="9" style="62"/>
    <col min="4100" max="4100" width="5.875" style="62" customWidth="1"/>
    <col min="4101" max="4101" width="20.25" style="62" customWidth="1"/>
    <col min="4102" max="4104" width="8.875" style="62" customWidth="1"/>
    <col min="4105" max="4108" width="8.375" style="62" customWidth="1"/>
    <col min="4109" max="4111" width="14.625" style="62" customWidth="1"/>
    <col min="4112" max="4114" width="9" style="62"/>
    <col min="4115" max="4115" width="10.5" style="62" bestFit="1" customWidth="1"/>
    <col min="4116" max="4355" width="9" style="62"/>
    <col min="4356" max="4356" width="5.875" style="62" customWidth="1"/>
    <col min="4357" max="4357" width="20.25" style="62" customWidth="1"/>
    <col min="4358" max="4360" width="8.875" style="62" customWidth="1"/>
    <col min="4361" max="4364" width="8.375" style="62" customWidth="1"/>
    <col min="4365" max="4367" width="14.625" style="62" customWidth="1"/>
    <col min="4368" max="4370" width="9" style="62"/>
    <col min="4371" max="4371" width="10.5" style="62" bestFit="1" customWidth="1"/>
    <col min="4372" max="4611" width="9" style="62"/>
    <col min="4612" max="4612" width="5.875" style="62" customWidth="1"/>
    <col min="4613" max="4613" width="20.25" style="62" customWidth="1"/>
    <col min="4614" max="4616" width="8.875" style="62" customWidth="1"/>
    <col min="4617" max="4620" width="8.375" style="62" customWidth="1"/>
    <col min="4621" max="4623" width="14.625" style="62" customWidth="1"/>
    <col min="4624" max="4626" width="9" style="62"/>
    <col min="4627" max="4627" width="10.5" style="62" bestFit="1" customWidth="1"/>
    <col min="4628" max="4867" width="9" style="62"/>
    <col min="4868" max="4868" width="5.875" style="62" customWidth="1"/>
    <col min="4869" max="4869" width="20.25" style="62" customWidth="1"/>
    <col min="4870" max="4872" width="8.875" style="62" customWidth="1"/>
    <col min="4873" max="4876" width="8.375" style="62" customWidth="1"/>
    <col min="4877" max="4879" width="14.625" style="62" customWidth="1"/>
    <col min="4880" max="4882" width="9" style="62"/>
    <col min="4883" max="4883" width="10.5" style="62" bestFit="1" customWidth="1"/>
    <col min="4884" max="5123" width="9" style="62"/>
    <col min="5124" max="5124" width="5.875" style="62" customWidth="1"/>
    <col min="5125" max="5125" width="20.25" style="62" customWidth="1"/>
    <col min="5126" max="5128" width="8.875" style="62" customWidth="1"/>
    <col min="5129" max="5132" width="8.375" style="62" customWidth="1"/>
    <col min="5133" max="5135" width="14.625" style="62" customWidth="1"/>
    <col min="5136" max="5138" width="9" style="62"/>
    <col min="5139" max="5139" width="10.5" style="62" bestFit="1" customWidth="1"/>
    <col min="5140" max="5379" width="9" style="62"/>
    <col min="5380" max="5380" width="5.875" style="62" customWidth="1"/>
    <col min="5381" max="5381" width="20.25" style="62" customWidth="1"/>
    <col min="5382" max="5384" width="8.875" style="62" customWidth="1"/>
    <col min="5385" max="5388" width="8.375" style="62" customWidth="1"/>
    <col min="5389" max="5391" width="14.625" style="62" customWidth="1"/>
    <col min="5392" max="5394" width="9" style="62"/>
    <col min="5395" max="5395" width="10.5" style="62" bestFit="1" customWidth="1"/>
    <col min="5396" max="5635" width="9" style="62"/>
    <col min="5636" max="5636" width="5.875" style="62" customWidth="1"/>
    <col min="5637" max="5637" width="20.25" style="62" customWidth="1"/>
    <col min="5638" max="5640" width="8.875" style="62" customWidth="1"/>
    <col min="5641" max="5644" width="8.375" style="62" customWidth="1"/>
    <col min="5645" max="5647" width="14.625" style="62" customWidth="1"/>
    <col min="5648" max="5650" width="9" style="62"/>
    <col min="5651" max="5651" width="10.5" style="62" bestFit="1" customWidth="1"/>
    <col min="5652" max="5891" width="9" style="62"/>
    <col min="5892" max="5892" width="5.875" style="62" customWidth="1"/>
    <col min="5893" max="5893" width="20.25" style="62" customWidth="1"/>
    <col min="5894" max="5896" width="8.875" style="62" customWidth="1"/>
    <col min="5897" max="5900" width="8.375" style="62" customWidth="1"/>
    <col min="5901" max="5903" width="14.625" style="62" customWidth="1"/>
    <col min="5904" max="5906" width="9" style="62"/>
    <col min="5907" max="5907" width="10.5" style="62" bestFit="1" customWidth="1"/>
    <col min="5908" max="6147" width="9" style="62"/>
    <col min="6148" max="6148" width="5.875" style="62" customWidth="1"/>
    <col min="6149" max="6149" width="20.25" style="62" customWidth="1"/>
    <col min="6150" max="6152" width="8.875" style="62" customWidth="1"/>
    <col min="6153" max="6156" width="8.375" style="62" customWidth="1"/>
    <col min="6157" max="6159" width="14.625" style="62" customWidth="1"/>
    <col min="6160" max="6162" width="9" style="62"/>
    <col min="6163" max="6163" width="10.5" style="62" bestFit="1" customWidth="1"/>
    <col min="6164" max="6403" width="9" style="62"/>
    <col min="6404" max="6404" width="5.875" style="62" customWidth="1"/>
    <col min="6405" max="6405" width="20.25" style="62" customWidth="1"/>
    <col min="6406" max="6408" width="8.875" style="62" customWidth="1"/>
    <col min="6409" max="6412" width="8.375" style="62" customWidth="1"/>
    <col min="6413" max="6415" width="14.625" style="62" customWidth="1"/>
    <col min="6416" max="6418" width="9" style="62"/>
    <col min="6419" max="6419" width="10.5" style="62" bestFit="1" customWidth="1"/>
    <col min="6420" max="6659" width="9" style="62"/>
    <col min="6660" max="6660" width="5.875" style="62" customWidth="1"/>
    <col min="6661" max="6661" width="20.25" style="62" customWidth="1"/>
    <col min="6662" max="6664" width="8.875" style="62" customWidth="1"/>
    <col min="6665" max="6668" width="8.375" style="62" customWidth="1"/>
    <col min="6669" max="6671" width="14.625" style="62" customWidth="1"/>
    <col min="6672" max="6674" width="9" style="62"/>
    <col min="6675" max="6675" width="10.5" style="62" bestFit="1" customWidth="1"/>
    <col min="6676" max="6915" width="9" style="62"/>
    <col min="6916" max="6916" width="5.875" style="62" customWidth="1"/>
    <col min="6917" max="6917" width="20.25" style="62" customWidth="1"/>
    <col min="6918" max="6920" width="8.875" style="62" customWidth="1"/>
    <col min="6921" max="6924" width="8.375" style="62" customWidth="1"/>
    <col min="6925" max="6927" width="14.625" style="62" customWidth="1"/>
    <col min="6928" max="6930" width="9" style="62"/>
    <col min="6931" max="6931" width="10.5" style="62" bestFit="1" customWidth="1"/>
    <col min="6932" max="7171" width="9" style="62"/>
    <col min="7172" max="7172" width="5.875" style="62" customWidth="1"/>
    <col min="7173" max="7173" width="20.25" style="62" customWidth="1"/>
    <col min="7174" max="7176" width="8.875" style="62" customWidth="1"/>
    <col min="7177" max="7180" width="8.375" style="62" customWidth="1"/>
    <col min="7181" max="7183" width="14.625" style="62" customWidth="1"/>
    <col min="7184" max="7186" width="9" style="62"/>
    <col min="7187" max="7187" width="10.5" style="62" bestFit="1" customWidth="1"/>
    <col min="7188" max="7427" width="9" style="62"/>
    <col min="7428" max="7428" width="5.875" style="62" customWidth="1"/>
    <col min="7429" max="7429" width="20.25" style="62" customWidth="1"/>
    <col min="7430" max="7432" width="8.875" style="62" customWidth="1"/>
    <col min="7433" max="7436" width="8.375" style="62" customWidth="1"/>
    <col min="7437" max="7439" width="14.625" style="62" customWidth="1"/>
    <col min="7440" max="7442" width="9" style="62"/>
    <col min="7443" max="7443" width="10.5" style="62" bestFit="1" customWidth="1"/>
    <col min="7444" max="7683" width="9" style="62"/>
    <col min="7684" max="7684" width="5.875" style="62" customWidth="1"/>
    <col min="7685" max="7685" width="20.25" style="62" customWidth="1"/>
    <col min="7686" max="7688" width="8.875" style="62" customWidth="1"/>
    <col min="7689" max="7692" width="8.375" style="62" customWidth="1"/>
    <col min="7693" max="7695" width="14.625" style="62" customWidth="1"/>
    <col min="7696" max="7698" width="9" style="62"/>
    <col min="7699" max="7699" width="10.5" style="62" bestFit="1" customWidth="1"/>
    <col min="7700" max="7939" width="9" style="62"/>
    <col min="7940" max="7940" width="5.875" style="62" customWidth="1"/>
    <col min="7941" max="7941" width="20.25" style="62" customWidth="1"/>
    <col min="7942" max="7944" width="8.875" style="62" customWidth="1"/>
    <col min="7945" max="7948" width="8.375" style="62" customWidth="1"/>
    <col min="7949" max="7951" width="14.625" style="62" customWidth="1"/>
    <col min="7952" max="7954" width="9" style="62"/>
    <col min="7955" max="7955" width="10.5" style="62" bestFit="1" customWidth="1"/>
    <col min="7956" max="8195" width="9" style="62"/>
    <col min="8196" max="8196" width="5.875" style="62" customWidth="1"/>
    <col min="8197" max="8197" width="20.25" style="62" customWidth="1"/>
    <col min="8198" max="8200" width="8.875" style="62" customWidth="1"/>
    <col min="8201" max="8204" width="8.375" style="62" customWidth="1"/>
    <col min="8205" max="8207" width="14.625" style="62" customWidth="1"/>
    <col min="8208" max="8210" width="9" style="62"/>
    <col min="8211" max="8211" width="10.5" style="62" bestFit="1" customWidth="1"/>
    <col min="8212" max="8451" width="9" style="62"/>
    <col min="8452" max="8452" width="5.875" style="62" customWidth="1"/>
    <col min="8453" max="8453" width="20.25" style="62" customWidth="1"/>
    <col min="8454" max="8456" width="8.875" style="62" customWidth="1"/>
    <col min="8457" max="8460" width="8.375" style="62" customWidth="1"/>
    <col min="8461" max="8463" width="14.625" style="62" customWidth="1"/>
    <col min="8464" max="8466" width="9" style="62"/>
    <col min="8467" max="8467" width="10.5" style="62" bestFit="1" customWidth="1"/>
    <col min="8468" max="8707" width="9" style="62"/>
    <col min="8708" max="8708" width="5.875" style="62" customWidth="1"/>
    <col min="8709" max="8709" width="20.25" style="62" customWidth="1"/>
    <col min="8710" max="8712" width="8.875" style="62" customWidth="1"/>
    <col min="8713" max="8716" width="8.375" style="62" customWidth="1"/>
    <col min="8717" max="8719" width="14.625" style="62" customWidth="1"/>
    <col min="8720" max="8722" width="9" style="62"/>
    <col min="8723" max="8723" width="10.5" style="62" bestFit="1" customWidth="1"/>
    <col min="8724" max="8963" width="9" style="62"/>
    <col min="8964" max="8964" width="5.875" style="62" customWidth="1"/>
    <col min="8965" max="8965" width="20.25" style="62" customWidth="1"/>
    <col min="8966" max="8968" width="8.875" style="62" customWidth="1"/>
    <col min="8969" max="8972" width="8.375" style="62" customWidth="1"/>
    <col min="8973" max="8975" width="14.625" style="62" customWidth="1"/>
    <col min="8976" max="8978" width="9" style="62"/>
    <col min="8979" max="8979" width="10.5" style="62" bestFit="1" customWidth="1"/>
    <col min="8980" max="9219" width="9" style="62"/>
    <col min="9220" max="9220" width="5.875" style="62" customWidth="1"/>
    <col min="9221" max="9221" width="20.25" style="62" customWidth="1"/>
    <col min="9222" max="9224" width="8.875" style="62" customWidth="1"/>
    <col min="9225" max="9228" width="8.375" style="62" customWidth="1"/>
    <col min="9229" max="9231" width="14.625" style="62" customWidth="1"/>
    <col min="9232" max="9234" width="9" style="62"/>
    <col min="9235" max="9235" width="10.5" style="62" bestFit="1" customWidth="1"/>
    <col min="9236" max="9475" width="9" style="62"/>
    <col min="9476" max="9476" width="5.875" style="62" customWidth="1"/>
    <col min="9477" max="9477" width="20.25" style="62" customWidth="1"/>
    <col min="9478" max="9480" width="8.875" style="62" customWidth="1"/>
    <col min="9481" max="9484" width="8.375" style="62" customWidth="1"/>
    <col min="9485" max="9487" width="14.625" style="62" customWidth="1"/>
    <col min="9488" max="9490" width="9" style="62"/>
    <col min="9491" max="9491" width="10.5" style="62" bestFit="1" customWidth="1"/>
    <col min="9492" max="9731" width="9" style="62"/>
    <col min="9732" max="9732" width="5.875" style="62" customWidth="1"/>
    <col min="9733" max="9733" width="20.25" style="62" customWidth="1"/>
    <col min="9734" max="9736" width="8.875" style="62" customWidth="1"/>
    <col min="9737" max="9740" width="8.375" style="62" customWidth="1"/>
    <col min="9741" max="9743" width="14.625" style="62" customWidth="1"/>
    <col min="9744" max="9746" width="9" style="62"/>
    <col min="9747" max="9747" width="10.5" style="62" bestFit="1" customWidth="1"/>
    <col min="9748" max="9987" width="9" style="62"/>
    <col min="9988" max="9988" width="5.875" style="62" customWidth="1"/>
    <col min="9989" max="9989" width="20.25" style="62" customWidth="1"/>
    <col min="9990" max="9992" width="8.875" style="62" customWidth="1"/>
    <col min="9993" max="9996" width="8.375" style="62" customWidth="1"/>
    <col min="9997" max="9999" width="14.625" style="62" customWidth="1"/>
    <col min="10000" max="10002" width="9" style="62"/>
    <col min="10003" max="10003" width="10.5" style="62" bestFit="1" customWidth="1"/>
    <col min="10004" max="10243" width="9" style="62"/>
    <col min="10244" max="10244" width="5.875" style="62" customWidth="1"/>
    <col min="10245" max="10245" width="20.25" style="62" customWidth="1"/>
    <col min="10246" max="10248" width="8.875" style="62" customWidth="1"/>
    <col min="10249" max="10252" width="8.375" style="62" customWidth="1"/>
    <col min="10253" max="10255" width="14.625" style="62" customWidth="1"/>
    <col min="10256" max="10258" width="9" style="62"/>
    <col min="10259" max="10259" width="10.5" style="62" bestFit="1" customWidth="1"/>
    <col min="10260" max="10499" width="9" style="62"/>
    <col min="10500" max="10500" width="5.875" style="62" customWidth="1"/>
    <col min="10501" max="10501" width="20.25" style="62" customWidth="1"/>
    <col min="10502" max="10504" width="8.875" style="62" customWidth="1"/>
    <col min="10505" max="10508" width="8.375" style="62" customWidth="1"/>
    <col min="10509" max="10511" width="14.625" style="62" customWidth="1"/>
    <col min="10512" max="10514" width="9" style="62"/>
    <col min="10515" max="10515" width="10.5" style="62" bestFit="1" customWidth="1"/>
    <col min="10516" max="10755" width="9" style="62"/>
    <col min="10756" max="10756" width="5.875" style="62" customWidth="1"/>
    <col min="10757" max="10757" width="20.25" style="62" customWidth="1"/>
    <col min="10758" max="10760" width="8.875" style="62" customWidth="1"/>
    <col min="10761" max="10764" width="8.375" style="62" customWidth="1"/>
    <col min="10765" max="10767" width="14.625" style="62" customWidth="1"/>
    <col min="10768" max="10770" width="9" style="62"/>
    <col min="10771" max="10771" width="10.5" style="62" bestFit="1" customWidth="1"/>
    <col min="10772" max="11011" width="9" style="62"/>
    <col min="11012" max="11012" width="5.875" style="62" customWidth="1"/>
    <col min="11013" max="11013" width="20.25" style="62" customWidth="1"/>
    <col min="11014" max="11016" width="8.875" style="62" customWidth="1"/>
    <col min="11017" max="11020" width="8.375" style="62" customWidth="1"/>
    <col min="11021" max="11023" width="14.625" style="62" customWidth="1"/>
    <col min="11024" max="11026" width="9" style="62"/>
    <col min="11027" max="11027" width="10.5" style="62" bestFit="1" customWidth="1"/>
    <col min="11028" max="11267" width="9" style="62"/>
    <col min="11268" max="11268" width="5.875" style="62" customWidth="1"/>
    <col min="11269" max="11269" width="20.25" style="62" customWidth="1"/>
    <col min="11270" max="11272" width="8.875" style="62" customWidth="1"/>
    <col min="11273" max="11276" width="8.375" style="62" customWidth="1"/>
    <col min="11277" max="11279" width="14.625" style="62" customWidth="1"/>
    <col min="11280" max="11282" width="9" style="62"/>
    <col min="11283" max="11283" width="10.5" style="62" bestFit="1" customWidth="1"/>
    <col min="11284" max="11523" width="9" style="62"/>
    <col min="11524" max="11524" width="5.875" style="62" customWidth="1"/>
    <col min="11525" max="11525" width="20.25" style="62" customWidth="1"/>
    <col min="11526" max="11528" width="8.875" style="62" customWidth="1"/>
    <col min="11529" max="11532" width="8.375" style="62" customWidth="1"/>
    <col min="11533" max="11535" width="14.625" style="62" customWidth="1"/>
    <col min="11536" max="11538" width="9" style="62"/>
    <col min="11539" max="11539" width="10.5" style="62" bestFit="1" customWidth="1"/>
    <col min="11540" max="11779" width="9" style="62"/>
    <col min="11780" max="11780" width="5.875" style="62" customWidth="1"/>
    <col min="11781" max="11781" width="20.25" style="62" customWidth="1"/>
    <col min="11782" max="11784" width="8.875" style="62" customWidth="1"/>
    <col min="11785" max="11788" width="8.375" style="62" customWidth="1"/>
    <col min="11789" max="11791" width="14.625" style="62" customWidth="1"/>
    <col min="11792" max="11794" width="9" style="62"/>
    <col min="11795" max="11795" width="10.5" style="62" bestFit="1" customWidth="1"/>
    <col min="11796" max="12035" width="9" style="62"/>
    <col min="12036" max="12036" width="5.875" style="62" customWidth="1"/>
    <col min="12037" max="12037" width="20.25" style="62" customWidth="1"/>
    <col min="12038" max="12040" width="8.875" style="62" customWidth="1"/>
    <col min="12041" max="12044" width="8.375" style="62" customWidth="1"/>
    <col min="12045" max="12047" width="14.625" style="62" customWidth="1"/>
    <col min="12048" max="12050" width="9" style="62"/>
    <col min="12051" max="12051" width="10.5" style="62" bestFit="1" customWidth="1"/>
    <col min="12052" max="12291" width="9" style="62"/>
    <col min="12292" max="12292" width="5.875" style="62" customWidth="1"/>
    <col min="12293" max="12293" width="20.25" style="62" customWidth="1"/>
    <col min="12294" max="12296" width="8.875" style="62" customWidth="1"/>
    <col min="12297" max="12300" width="8.375" style="62" customWidth="1"/>
    <col min="12301" max="12303" width="14.625" style="62" customWidth="1"/>
    <col min="12304" max="12306" width="9" style="62"/>
    <col min="12307" max="12307" width="10.5" style="62" bestFit="1" customWidth="1"/>
    <col min="12308" max="12547" width="9" style="62"/>
    <col min="12548" max="12548" width="5.875" style="62" customWidth="1"/>
    <col min="12549" max="12549" width="20.25" style="62" customWidth="1"/>
    <col min="12550" max="12552" width="8.875" style="62" customWidth="1"/>
    <col min="12553" max="12556" width="8.375" style="62" customWidth="1"/>
    <col min="12557" max="12559" width="14.625" style="62" customWidth="1"/>
    <col min="12560" max="12562" width="9" style="62"/>
    <col min="12563" max="12563" width="10.5" style="62" bestFit="1" customWidth="1"/>
    <col min="12564" max="12803" width="9" style="62"/>
    <col min="12804" max="12804" width="5.875" style="62" customWidth="1"/>
    <col min="12805" max="12805" width="20.25" style="62" customWidth="1"/>
    <col min="12806" max="12808" width="8.875" style="62" customWidth="1"/>
    <col min="12809" max="12812" width="8.375" style="62" customWidth="1"/>
    <col min="12813" max="12815" width="14.625" style="62" customWidth="1"/>
    <col min="12816" max="12818" width="9" style="62"/>
    <col min="12819" max="12819" width="10.5" style="62" bestFit="1" customWidth="1"/>
    <col min="12820" max="13059" width="9" style="62"/>
    <col min="13060" max="13060" width="5.875" style="62" customWidth="1"/>
    <col min="13061" max="13061" width="20.25" style="62" customWidth="1"/>
    <col min="13062" max="13064" width="8.875" style="62" customWidth="1"/>
    <col min="13065" max="13068" width="8.375" style="62" customWidth="1"/>
    <col min="13069" max="13071" width="14.625" style="62" customWidth="1"/>
    <col min="13072" max="13074" width="9" style="62"/>
    <col min="13075" max="13075" width="10.5" style="62" bestFit="1" customWidth="1"/>
    <col min="13076" max="13315" width="9" style="62"/>
    <col min="13316" max="13316" width="5.875" style="62" customWidth="1"/>
    <col min="13317" max="13317" width="20.25" style="62" customWidth="1"/>
    <col min="13318" max="13320" width="8.875" style="62" customWidth="1"/>
    <col min="13321" max="13324" width="8.375" style="62" customWidth="1"/>
    <col min="13325" max="13327" width="14.625" style="62" customWidth="1"/>
    <col min="13328" max="13330" width="9" style="62"/>
    <col min="13331" max="13331" width="10.5" style="62" bestFit="1" customWidth="1"/>
    <col min="13332" max="13571" width="9" style="62"/>
    <col min="13572" max="13572" width="5.875" style="62" customWidth="1"/>
    <col min="13573" max="13573" width="20.25" style="62" customWidth="1"/>
    <col min="13574" max="13576" width="8.875" style="62" customWidth="1"/>
    <col min="13577" max="13580" width="8.375" style="62" customWidth="1"/>
    <col min="13581" max="13583" width="14.625" style="62" customWidth="1"/>
    <col min="13584" max="13586" width="9" style="62"/>
    <col min="13587" max="13587" width="10.5" style="62" bestFit="1" customWidth="1"/>
    <col min="13588" max="13827" width="9" style="62"/>
    <col min="13828" max="13828" width="5.875" style="62" customWidth="1"/>
    <col min="13829" max="13829" width="20.25" style="62" customWidth="1"/>
    <col min="13830" max="13832" width="8.875" style="62" customWidth="1"/>
    <col min="13833" max="13836" width="8.375" style="62" customWidth="1"/>
    <col min="13837" max="13839" width="14.625" style="62" customWidth="1"/>
    <col min="13840" max="13842" width="9" style="62"/>
    <col min="13843" max="13843" width="10.5" style="62" bestFit="1" customWidth="1"/>
    <col min="13844" max="14083" width="9" style="62"/>
    <col min="14084" max="14084" width="5.875" style="62" customWidth="1"/>
    <col min="14085" max="14085" width="20.25" style="62" customWidth="1"/>
    <col min="14086" max="14088" width="8.875" style="62" customWidth="1"/>
    <col min="14089" max="14092" width="8.375" style="62" customWidth="1"/>
    <col min="14093" max="14095" width="14.625" style="62" customWidth="1"/>
    <col min="14096" max="14098" width="9" style="62"/>
    <col min="14099" max="14099" width="10.5" style="62" bestFit="1" customWidth="1"/>
    <col min="14100" max="14339" width="9" style="62"/>
    <col min="14340" max="14340" width="5.875" style="62" customWidth="1"/>
    <col min="14341" max="14341" width="20.25" style="62" customWidth="1"/>
    <col min="14342" max="14344" width="8.875" style="62" customWidth="1"/>
    <col min="14345" max="14348" width="8.375" style="62" customWidth="1"/>
    <col min="14349" max="14351" width="14.625" style="62" customWidth="1"/>
    <col min="14352" max="14354" width="9" style="62"/>
    <col min="14355" max="14355" width="10.5" style="62" bestFit="1" customWidth="1"/>
    <col min="14356" max="14595" width="9" style="62"/>
    <col min="14596" max="14596" width="5.875" style="62" customWidth="1"/>
    <col min="14597" max="14597" width="20.25" style="62" customWidth="1"/>
    <col min="14598" max="14600" width="8.875" style="62" customWidth="1"/>
    <col min="14601" max="14604" width="8.375" style="62" customWidth="1"/>
    <col min="14605" max="14607" width="14.625" style="62" customWidth="1"/>
    <col min="14608" max="14610" width="9" style="62"/>
    <col min="14611" max="14611" width="10.5" style="62" bestFit="1" customWidth="1"/>
    <col min="14612" max="14851" width="9" style="62"/>
    <col min="14852" max="14852" width="5.875" style="62" customWidth="1"/>
    <col min="14853" max="14853" width="20.25" style="62" customWidth="1"/>
    <col min="14854" max="14856" width="8.875" style="62" customWidth="1"/>
    <col min="14857" max="14860" width="8.375" style="62" customWidth="1"/>
    <col min="14861" max="14863" width="14.625" style="62" customWidth="1"/>
    <col min="14864" max="14866" width="9" style="62"/>
    <col min="14867" max="14867" width="10.5" style="62" bestFit="1" customWidth="1"/>
    <col min="14868" max="15107" width="9" style="62"/>
    <col min="15108" max="15108" width="5.875" style="62" customWidth="1"/>
    <col min="15109" max="15109" width="20.25" style="62" customWidth="1"/>
    <col min="15110" max="15112" width="8.875" style="62" customWidth="1"/>
    <col min="15113" max="15116" width="8.375" style="62" customWidth="1"/>
    <col min="15117" max="15119" width="14.625" style="62" customWidth="1"/>
    <col min="15120" max="15122" width="9" style="62"/>
    <col min="15123" max="15123" width="10.5" style="62" bestFit="1" customWidth="1"/>
    <col min="15124" max="15363" width="9" style="62"/>
    <col min="15364" max="15364" width="5.875" style="62" customWidth="1"/>
    <col min="15365" max="15365" width="20.25" style="62" customWidth="1"/>
    <col min="15366" max="15368" width="8.875" style="62" customWidth="1"/>
    <col min="15369" max="15372" width="8.375" style="62" customWidth="1"/>
    <col min="15373" max="15375" width="14.625" style="62" customWidth="1"/>
    <col min="15376" max="15378" width="9" style="62"/>
    <col min="15379" max="15379" width="10.5" style="62" bestFit="1" customWidth="1"/>
    <col min="15380" max="15619" width="9" style="62"/>
    <col min="15620" max="15620" width="5.875" style="62" customWidth="1"/>
    <col min="15621" max="15621" width="20.25" style="62" customWidth="1"/>
    <col min="15622" max="15624" width="8.875" style="62" customWidth="1"/>
    <col min="15625" max="15628" width="8.375" style="62" customWidth="1"/>
    <col min="15629" max="15631" width="14.625" style="62" customWidth="1"/>
    <col min="15632" max="15634" width="9" style="62"/>
    <col min="15635" max="15635" width="10.5" style="62" bestFit="1" customWidth="1"/>
    <col min="15636" max="15875" width="9" style="62"/>
    <col min="15876" max="15876" width="5.875" style="62" customWidth="1"/>
    <col min="15877" max="15877" width="20.25" style="62" customWidth="1"/>
    <col min="15878" max="15880" width="8.875" style="62" customWidth="1"/>
    <col min="15881" max="15884" width="8.375" style="62" customWidth="1"/>
    <col min="15885" max="15887" width="14.625" style="62" customWidth="1"/>
    <col min="15888" max="15890" width="9" style="62"/>
    <col min="15891" max="15891" width="10.5" style="62" bestFit="1" customWidth="1"/>
    <col min="15892" max="16131" width="9" style="62"/>
    <col min="16132" max="16132" width="5.875" style="62" customWidth="1"/>
    <col min="16133" max="16133" width="20.25" style="62" customWidth="1"/>
    <col min="16134" max="16136" width="8.875" style="62" customWidth="1"/>
    <col min="16137" max="16140" width="8.375" style="62" customWidth="1"/>
    <col min="16141" max="16143" width="14.625" style="62" customWidth="1"/>
    <col min="16144" max="16146" width="9" style="62"/>
    <col min="16147" max="16147" width="10.5" style="62" bestFit="1" customWidth="1"/>
    <col min="16148" max="16384" width="9" style="62"/>
  </cols>
  <sheetData>
    <row r="1" spans="1:18" ht="24" customHeight="1" x14ac:dyDescent="0.2">
      <c r="A1" s="124" t="s">
        <v>70</v>
      </c>
      <c r="B1" s="124"/>
      <c r="C1" s="124"/>
      <c r="D1" s="124"/>
      <c r="E1" s="124"/>
      <c r="F1" s="124"/>
      <c r="G1" s="124"/>
      <c r="H1" s="124"/>
      <c r="I1" s="124"/>
      <c r="J1" s="124"/>
      <c r="K1" s="128"/>
      <c r="L1" s="128"/>
      <c r="M1" s="124"/>
      <c r="N1" s="124"/>
      <c r="O1" s="124"/>
    </row>
    <row r="2" spans="1:18" ht="36.75" customHeight="1" x14ac:dyDescent="0.2">
      <c r="A2" s="124" t="s">
        <v>72</v>
      </c>
      <c r="B2" s="124"/>
      <c r="C2" s="124"/>
      <c r="D2" s="124"/>
      <c r="E2" s="124"/>
      <c r="F2" s="124"/>
      <c r="G2" s="124"/>
      <c r="H2" s="124"/>
      <c r="I2" s="124"/>
      <c r="J2" s="124"/>
      <c r="K2" s="124"/>
      <c r="L2" s="124"/>
      <c r="M2" s="124"/>
      <c r="N2" s="124"/>
      <c r="O2" s="124"/>
    </row>
    <row r="3" spans="1:18" ht="16.5" x14ac:dyDescent="0.2">
      <c r="A3" s="124" t="s">
        <v>46</v>
      </c>
      <c r="B3" s="124"/>
      <c r="C3" s="124"/>
      <c r="D3" s="124"/>
      <c r="E3" s="124"/>
      <c r="F3" s="124"/>
      <c r="G3" s="124"/>
      <c r="H3" s="124"/>
      <c r="I3" s="124"/>
      <c r="J3" s="124"/>
      <c r="K3" s="124"/>
      <c r="L3" s="124"/>
      <c r="M3" s="124"/>
      <c r="N3" s="124"/>
      <c r="O3" s="124"/>
    </row>
    <row r="4" spans="1:18" ht="27" customHeight="1" x14ac:dyDescent="0.2">
      <c r="A4" s="129" t="str">
        <f>TKDT!A4</f>
        <v>(Kèm theo Quyết định số: ………./QĐ-UBND ngày….../5/2024 của Ủy ban nhân dân huyện Tân Yên)</v>
      </c>
      <c r="B4" s="129"/>
      <c r="C4" s="129"/>
      <c r="D4" s="129"/>
      <c r="E4" s="129"/>
      <c r="F4" s="129"/>
      <c r="G4" s="129"/>
      <c r="H4" s="129"/>
      <c r="I4" s="129"/>
      <c r="J4" s="129"/>
      <c r="K4" s="130"/>
      <c r="L4" s="130"/>
      <c r="M4" s="129"/>
      <c r="N4" s="129"/>
      <c r="O4" s="129"/>
    </row>
    <row r="5" spans="1:18" ht="30.75" customHeight="1" x14ac:dyDescent="0.2">
      <c r="A5" s="125" t="s">
        <v>0</v>
      </c>
      <c r="B5" s="125" t="s">
        <v>20</v>
      </c>
      <c r="C5" s="125" t="s">
        <v>67</v>
      </c>
      <c r="D5" s="125"/>
      <c r="E5" s="125"/>
      <c r="F5" s="125"/>
      <c r="G5" s="126" t="s">
        <v>56</v>
      </c>
      <c r="H5" s="126"/>
      <c r="I5" s="126"/>
      <c r="J5" s="125" t="s">
        <v>19</v>
      </c>
      <c r="K5" s="125"/>
      <c r="L5" s="125"/>
      <c r="M5" s="131" t="s">
        <v>68</v>
      </c>
      <c r="N5" s="125" t="s">
        <v>57</v>
      </c>
      <c r="O5" s="125" t="s">
        <v>1</v>
      </c>
      <c r="R5" s="63"/>
    </row>
    <row r="6" spans="1:18" ht="28.5" customHeight="1" x14ac:dyDescent="0.2">
      <c r="A6" s="125"/>
      <c r="B6" s="125"/>
      <c r="C6" s="125" t="s">
        <v>58</v>
      </c>
      <c r="D6" s="125" t="s">
        <v>2</v>
      </c>
      <c r="E6" s="125" t="s">
        <v>59</v>
      </c>
      <c r="F6" s="125" t="s">
        <v>60</v>
      </c>
      <c r="G6" s="126" t="s">
        <v>61</v>
      </c>
      <c r="H6" s="126" t="s">
        <v>2</v>
      </c>
      <c r="I6" s="126" t="s">
        <v>62</v>
      </c>
      <c r="J6" s="125" t="s">
        <v>63</v>
      </c>
      <c r="K6" s="127" t="s">
        <v>64</v>
      </c>
      <c r="L6" s="127" t="s">
        <v>65</v>
      </c>
      <c r="M6" s="131"/>
      <c r="N6" s="125"/>
      <c r="O6" s="125"/>
    </row>
    <row r="7" spans="1:18" ht="39.75" customHeight="1" x14ac:dyDescent="0.2">
      <c r="A7" s="125"/>
      <c r="B7" s="125"/>
      <c r="C7" s="125"/>
      <c r="D7" s="125"/>
      <c r="E7" s="125"/>
      <c r="F7" s="125"/>
      <c r="G7" s="126"/>
      <c r="H7" s="126"/>
      <c r="I7" s="126"/>
      <c r="J7" s="125"/>
      <c r="K7" s="127"/>
      <c r="L7" s="127"/>
      <c r="M7" s="131"/>
      <c r="N7" s="125"/>
      <c r="O7" s="125"/>
    </row>
    <row r="8" spans="1:18" s="64" customFormat="1" ht="24.75" customHeight="1" x14ac:dyDescent="0.25">
      <c r="A8" s="6">
        <v>1</v>
      </c>
      <c r="B8" s="6">
        <v>2</v>
      </c>
      <c r="C8" s="6">
        <v>3</v>
      </c>
      <c r="D8" s="6">
        <v>4</v>
      </c>
      <c r="E8" s="6">
        <v>5</v>
      </c>
      <c r="F8" s="6">
        <v>6</v>
      </c>
      <c r="G8" s="6">
        <v>7</v>
      </c>
      <c r="H8" s="6">
        <v>8</v>
      </c>
      <c r="I8" s="6">
        <v>9</v>
      </c>
      <c r="J8" s="6" t="s">
        <v>66</v>
      </c>
      <c r="K8" s="6">
        <v>11</v>
      </c>
      <c r="L8" s="6">
        <v>12</v>
      </c>
      <c r="M8" s="6" t="s">
        <v>69</v>
      </c>
      <c r="N8" s="6">
        <v>14</v>
      </c>
      <c r="O8" s="6">
        <v>15</v>
      </c>
    </row>
    <row r="9" spans="1:18" ht="213.6" customHeight="1" x14ac:dyDescent="0.2">
      <c r="A9" s="65">
        <v>1</v>
      </c>
      <c r="B9" s="79" t="s">
        <v>74</v>
      </c>
      <c r="C9" s="18">
        <v>7</v>
      </c>
      <c r="D9" s="18">
        <v>146</v>
      </c>
      <c r="E9" s="33">
        <v>602.4</v>
      </c>
      <c r="F9" s="28" t="s">
        <v>29</v>
      </c>
      <c r="G9" s="34">
        <v>5</v>
      </c>
      <c r="H9" s="34">
        <v>587</v>
      </c>
      <c r="I9" s="33">
        <v>625</v>
      </c>
      <c r="J9" s="33">
        <v>17.100000000000001</v>
      </c>
      <c r="K9" s="33">
        <v>17.100000000000001</v>
      </c>
      <c r="L9" s="67">
        <v>0</v>
      </c>
      <c r="M9" s="68">
        <f>40000*K9</f>
        <v>684000</v>
      </c>
      <c r="N9" s="68">
        <f>M9</f>
        <v>684000</v>
      </c>
      <c r="O9" s="66"/>
    </row>
    <row r="10" spans="1:18" s="72" customFormat="1" ht="28.5" customHeight="1" x14ac:dyDescent="0.25">
      <c r="A10" s="122" t="s">
        <v>3</v>
      </c>
      <c r="B10" s="123"/>
      <c r="C10" s="69">
        <v>0</v>
      </c>
      <c r="D10" s="69">
        <v>0</v>
      </c>
      <c r="E10" s="70">
        <f>SUM(E9:E9)</f>
        <v>602.4</v>
      </c>
      <c r="F10" s="69">
        <f>SUM(F9:F9)</f>
        <v>0</v>
      </c>
      <c r="G10" s="69">
        <v>0</v>
      </c>
      <c r="H10" s="69">
        <v>0</v>
      </c>
      <c r="I10" s="70">
        <f t="shared" ref="I10:O10" si="0">SUM(I9:I9)</f>
        <v>625</v>
      </c>
      <c r="J10" s="69">
        <f t="shared" si="0"/>
        <v>17.100000000000001</v>
      </c>
      <c r="K10" s="69">
        <f t="shared" si="0"/>
        <v>17.100000000000001</v>
      </c>
      <c r="L10" s="69">
        <f t="shared" si="0"/>
        <v>0</v>
      </c>
      <c r="M10" s="71">
        <f t="shared" si="0"/>
        <v>684000</v>
      </c>
      <c r="N10" s="71">
        <f t="shared" si="0"/>
        <v>684000</v>
      </c>
      <c r="O10" s="69">
        <f t="shared" si="0"/>
        <v>0</v>
      </c>
    </row>
  </sheetData>
  <mergeCells count="23">
    <mergeCell ref="A1:O1"/>
    <mergeCell ref="A3:O3"/>
    <mergeCell ref="A4:O4"/>
    <mergeCell ref="A5:A7"/>
    <mergeCell ref="B5:B7"/>
    <mergeCell ref="C5:F5"/>
    <mergeCell ref="G5:I5"/>
    <mergeCell ref="J5:L5"/>
    <mergeCell ref="M5:M7"/>
    <mergeCell ref="N5:N7"/>
    <mergeCell ref="L6:L7"/>
    <mergeCell ref="A10:B10"/>
    <mergeCell ref="A2:O2"/>
    <mergeCell ref="O5:O7"/>
    <mergeCell ref="C6:C7"/>
    <mergeCell ref="D6:D7"/>
    <mergeCell ref="E6:E7"/>
    <mergeCell ref="F6:F7"/>
    <mergeCell ref="G6:G7"/>
    <mergeCell ref="H6:H7"/>
    <mergeCell ref="I6:I7"/>
    <mergeCell ref="J6:J7"/>
    <mergeCell ref="K6:K7"/>
  </mergeCells>
  <pageMargins left="0.4" right="0.2" top="0.5" bottom="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TKDT</vt:lpstr>
      <vt:lpstr>PA</vt:lpstr>
      <vt:lpstr>ts</vt:lpstr>
      <vt:lpstr>40k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MAT</cp:lastModifiedBy>
  <cp:lastPrinted>2024-05-02T09:05:12Z</cp:lastPrinted>
  <dcterms:created xsi:type="dcterms:W3CDTF">2021-11-30T07:16:28Z</dcterms:created>
  <dcterms:modified xsi:type="dcterms:W3CDTF">2024-05-04T07:14:44Z</dcterms:modified>
</cp:coreProperties>
</file>