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PC\AppData\Local\Temp\Tandan JSC\files\"/>
    </mc:Choice>
  </mc:AlternateContent>
  <bookViews>
    <workbookView xWindow="-120" yWindow="-120" windowWidth="20730" windowHeight="11760"/>
  </bookViews>
  <sheets>
    <sheet name="TKDT" sheetId="1" r:id="rId1"/>
  </sheets>
  <definedNames>
    <definedName name="_xlnm._FilterDatabase" localSheetId="0" hidden="1">TKDT!$A$7:$WWH$7</definedName>
    <definedName name="_xlnm.Print_Area" localSheetId="0">TKDT!$A$1:$U$94</definedName>
    <definedName name="_xlnm.Print_Titles" localSheetId="0">TKDT!$5:$8</definedName>
  </definedNames>
  <calcPr calcId="152511"/>
</workbook>
</file>

<file path=xl/calcChain.xml><?xml version="1.0" encoding="utf-8"?>
<calcChain xmlns="http://schemas.openxmlformats.org/spreadsheetml/2006/main">
  <c r="G92" i="1" l="1"/>
  <c r="H92" i="1"/>
  <c r="I92" i="1"/>
  <c r="J92" i="1"/>
  <c r="K92" i="1"/>
  <c r="Q54" i="1"/>
  <c r="N54" i="1"/>
  <c r="Q53" i="1"/>
  <c r="R53" i="1" l="1"/>
  <c r="P92" i="1" l="1"/>
  <c r="F92" i="1"/>
  <c r="Q91" i="1"/>
  <c r="N91" i="1" s="1"/>
  <c r="R91" i="1" s="1"/>
  <c r="Q90" i="1"/>
  <c r="N90" i="1" s="1"/>
  <c r="R90" i="1" s="1"/>
  <c r="Q89" i="1"/>
  <c r="N89" i="1" s="1"/>
  <c r="R89" i="1" s="1"/>
  <c r="Q88" i="1"/>
  <c r="N88" i="1" s="1"/>
  <c r="R88" i="1" s="1"/>
  <c r="Q87" i="1"/>
  <c r="N87" i="1" s="1"/>
  <c r="R87" i="1" s="1"/>
  <c r="N86" i="1"/>
  <c r="R86" i="1" s="1"/>
  <c r="N85" i="1"/>
  <c r="R85" i="1" s="1"/>
  <c r="Q84" i="1"/>
  <c r="R84" i="1" s="1"/>
  <c r="Q83" i="1"/>
  <c r="R83" i="1" s="1"/>
  <c r="Q82" i="1"/>
  <c r="N82" i="1" s="1"/>
  <c r="R82" i="1" s="1"/>
  <c r="Q81" i="1"/>
  <c r="N81" i="1" s="1"/>
  <c r="R81" i="1" s="1"/>
  <c r="Q80" i="1"/>
  <c r="N80" i="1" s="1"/>
  <c r="R80" i="1" s="1"/>
  <c r="Q79" i="1"/>
  <c r="N79" i="1" s="1"/>
  <c r="R79" i="1" s="1"/>
  <c r="Q77" i="1"/>
  <c r="N77" i="1" s="1"/>
  <c r="R77" i="1" s="1"/>
  <c r="Q76" i="1"/>
  <c r="N76" i="1" s="1"/>
  <c r="R76" i="1" s="1"/>
  <c r="Q75" i="1"/>
  <c r="N75" i="1" s="1"/>
  <c r="R75" i="1" s="1"/>
  <c r="N71" i="1"/>
  <c r="R71" i="1" s="1"/>
  <c r="Q70" i="1"/>
  <c r="N70" i="1" s="1"/>
  <c r="R70" i="1" s="1"/>
  <c r="Q68" i="1"/>
  <c r="N68" i="1" s="1"/>
  <c r="R68" i="1" s="1"/>
  <c r="Q67" i="1"/>
  <c r="N67" i="1"/>
  <c r="N65" i="1"/>
  <c r="R65" i="1" s="1"/>
  <c r="Q64" i="1"/>
  <c r="N64" i="1" s="1"/>
  <c r="R64" i="1" s="1"/>
  <c r="N62" i="1"/>
  <c r="N60" i="1"/>
  <c r="R60" i="1" s="1"/>
  <c r="N58" i="1"/>
  <c r="R58" i="1" s="1"/>
  <c r="Q57" i="1"/>
  <c r="N57" i="1" s="1"/>
  <c r="R57" i="1" s="1"/>
  <c r="N55" i="1"/>
  <c r="Q52" i="1"/>
  <c r="R52" i="1" s="1"/>
  <c r="Q51" i="1"/>
  <c r="R51" i="1" s="1"/>
  <c r="Q50" i="1"/>
  <c r="R50" i="1" s="1"/>
  <c r="Q48" i="1"/>
  <c r="N48" i="1" s="1"/>
  <c r="R48" i="1" s="1"/>
  <c r="N45" i="1"/>
  <c r="R45" i="1" s="1"/>
  <c r="N42" i="1"/>
  <c r="N40" i="1"/>
  <c r="R40" i="1" s="1"/>
  <c r="N39" i="1"/>
  <c r="R39" i="1" s="1"/>
  <c r="N38" i="1"/>
  <c r="R38" i="1" s="1"/>
  <c r="Q37" i="1"/>
  <c r="R37" i="1" s="1"/>
  <c r="Q36" i="1"/>
  <c r="N36" i="1" s="1"/>
  <c r="R36" i="1" s="1"/>
  <c r="Q35" i="1"/>
  <c r="N35" i="1" s="1"/>
  <c r="R35" i="1" s="1"/>
  <c r="N33" i="1"/>
  <c r="O92" i="1"/>
  <c r="N30" i="1"/>
  <c r="Q29" i="1"/>
  <c r="N29" i="1" s="1"/>
  <c r="R29" i="1" s="1"/>
  <c r="N27" i="1"/>
  <c r="R27" i="1" s="1"/>
  <c r="Q26" i="1"/>
  <c r="R26" i="1" s="1"/>
  <c r="N22" i="1"/>
  <c r="R22" i="1" s="1"/>
  <c r="Q21" i="1"/>
  <c r="N21" i="1" s="1"/>
  <c r="R21" i="1" s="1"/>
  <c r="N19" i="1"/>
  <c r="R19" i="1" s="1"/>
  <c r="Q18" i="1"/>
  <c r="N18" i="1" s="1"/>
  <c r="R18" i="1" s="1"/>
  <c r="Q17" i="1"/>
  <c r="N17" i="1"/>
  <c r="Q16" i="1"/>
  <c r="L16" i="1" s="1"/>
  <c r="Q15" i="1"/>
  <c r="N15" i="1" s="1"/>
  <c r="R15" i="1" s="1"/>
  <c r="Q13" i="1"/>
  <c r="N13" i="1"/>
  <c r="Q12" i="1"/>
  <c r="N12" i="1" s="1"/>
  <c r="R12" i="1" s="1"/>
  <c r="Q10" i="1"/>
  <c r="N10" i="1" s="1"/>
  <c r="R10" i="1" s="1"/>
  <c r="Q9" i="1"/>
  <c r="R33" i="1" l="1"/>
  <c r="R42" i="1"/>
  <c r="R13" i="1"/>
  <c r="R17" i="1"/>
  <c r="R62" i="1"/>
  <c r="R67" i="1"/>
  <c r="R30" i="1"/>
  <c r="R55" i="1"/>
  <c r="L92" i="1"/>
  <c r="N16" i="1"/>
  <c r="R16" i="1" s="1"/>
  <c r="Q92" i="1"/>
  <c r="M92" i="1" l="1"/>
  <c r="N9" i="1"/>
  <c r="N92" i="1" l="1"/>
  <c r="R9" i="1"/>
  <c r="R92" i="1" l="1"/>
</calcChain>
</file>

<file path=xl/sharedStrings.xml><?xml version="1.0" encoding="utf-8"?>
<sst xmlns="http://schemas.openxmlformats.org/spreadsheetml/2006/main" count="235" uniqueCount="86">
  <si>
    <t>Đất UBND xã quản lý</t>
  </si>
  <si>
    <t>Tổng diện tích thu hồi</t>
  </si>
  <si>
    <t>LUC</t>
  </si>
  <si>
    <t>LUK</t>
  </si>
  <si>
    <t>Tổng cộng</t>
  </si>
  <si>
    <t>DANH SÁCH THỐNG KÊ DIỆN TÍCH, LOẠI ĐẤT, CHỦ SỬ DỤNG ĐẤT THU HỒI VÀ BỒI THƯỜNG, HỖ TRỢ  
ĐỂ THỰC HIỆN DỰ ÁN ĐƯỜNG TỪ QL17 ĐI THÔN PHÚ KHÊ, XÃ QUẾ NHAM, HUYỆN TÂN YÊN (ĐỢT 2)
Địa điểm: Thôn Tiền Đình, Bình Minh, Đông La xã Quế Nham, huyện Tân Yên, tỉnh Bắc Giang</t>
  </si>
  <si>
    <t>TT</t>
  </si>
  <si>
    <t>Họ và tên 
chủ sử dụng dất</t>
  </si>
  <si>
    <r>
      <t xml:space="preserve">Địa chỉ
</t>
    </r>
    <r>
      <rPr>
        <i/>
        <sz val="10"/>
        <rFont val="Times New Roman"/>
        <family val="1"/>
      </rPr>
      <t>(thôn)</t>
    </r>
  </si>
  <si>
    <r>
      <t xml:space="preserve">Diện tích thu hồi </t>
    </r>
    <r>
      <rPr>
        <i/>
        <sz val="10"/>
        <rFont val="Times New Roman"/>
        <family val="1"/>
      </rPr>
      <t>(m</t>
    </r>
    <r>
      <rPr>
        <i/>
        <vertAlign val="superscript"/>
        <sz val="10"/>
        <rFont val="Times New Roman"/>
        <family val="1"/>
      </rPr>
      <t>2</t>
    </r>
    <r>
      <rPr>
        <i/>
        <sz val="10"/>
        <rFont val="Times New Roman"/>
        <family val="1"/>
      </rPr>
      <t>)</t>
    </r>
  </si>
  <si>
    <t xml:space="preserve">Ghi chú
</t>
  </si>
  <si>
    <t>Số tờ</t>
  </si>
  <si>
    <t>Số 
thửa</t>
  </si>
  <si>
    <r>
      <t xml:space="preserve">Diện tích thửa đất
</t>
    </r>
    <r>
      <rPr>
        <i/>
        <sz val="10"/>
        <rFont val="Times New Roman"/>
        <family val="1"/>
      </rPr>
      <t>(m</t>
    </r>
    <r>
      <rPr>
        <i/>
        <vertAlign val="superscript"/>
        <sz val="10"/>
        <rFont val="Times New Roman"/>
        <family val="1"/>
      </rPr>
      <t>2</t>
    </r>
    <r>
      <rPr>
        <i/>
        <sz val="10"/>
        <rFont val="Times New Roman"/>
        <family val="1"/>
      </rPr>
      <t>)</t>
    </r>
  </si>
  <si>
    <t>Loại đất</t>
  </si>
  <si>
    <t>Đất giao ổn định của hộ gia đình</t>
  </si>
  <si>
    <t>Trong chỉ giới</t>
  </si>
  <si>
    <t>Ngoài chỉ giới</t>
  </si>
  <si>
    <t>Cộng</t>
  </si>
  <si>
    <t>Giao khoán</t>
  </si>
  <si>
    <t>Không giao khoán</t>
  </si>
  <si>
    <t>Vũ Tiến Dũng
Vợ: Giáp Thị Hồng Vĩnh</t>
  </si>
  <si>
    <t>Tiền Đình</t>
  </si>
  <si>
    <t>BHK</t>
  </si>
  <si>
    <t>Giáp Văn Đức
Vợ: Lương Thị Huệ</t>
  </si>
  <si>
    <t>Giáp Văn Hoàn
Vợ: Vũ Thị Hiệp</t>
  </si>
  <si>
    <t>Vũ Văn Hải</t>
  </si>
  <si>
    <t>Vũ Văn Lục
Vợ: Nguyễn Thị Quý</t>
  </si>
  <si>
    <t>Giáp Văn Ngọc</t>
  </si>
  <si>
    <t>Giáp Văn Tuấn</t>
  </si>
  <si>
    <t>Lê Thị Châm</t>
  </si>
  <si>
    <t>TSN</t>
  </si>
  <si>
    <t>Ngô Thị Lan</t>
  </si>
  <si>
    <t>Vũ Đức Nguyên</t>
  </si>
  <si>
    <t>Giáp Văn Thiết
Vợ: Nguyễn Thị Cúc</t>
  </si>
  <si>
    <t>Ngô Văn Hanh
Vợ: Phạm Thị Toàn</t>
  </si>
  <si>
    <t>Nguyễn Văn Hiền</t>
  </si>
  <si>
    <t>Bình Minh</t>
  </si>
  <si>
    <t>Giáp Xuân Đường
Vợ: Lê Thị Đính</t>
  </si>
  <si>
    <t>Đông La</t>
  </si>
  <si>
    <t>Giáp Văn Cộng
Vợ: Lê Thị Loan</t>
  </si>
  <si>
    <t>Giáp Văn Hùng
Vợ: Nguyễn Thị Lượng</t>
  </si>
  <si>
    <t>Giáp Thành Trung
Vợ: Giáp Thị Nga</t>
  </si>
  <si>
    <t>Trần Thị Mạc</t>
  </si>
  <si>
    <t>Giáp Văn Tân
Vợ: Nguyễn Thị Hường</t>
  </si>
  <si>
    <t>Giáp Văn Đoàn
Vợ: Nguyễn Thị Hường</t>
  </si>
  <si>
    <t>Giáp Văn Biên
Vợ: Ngô Thị Chức</t>
  </si>
  <si>
    <t>Giáp Văn Thanh
Vợ: Giáp Thị Thái</t>
  </si>
  <si>
    <t>Lương Văn Thức
Giáp Thị Đường</t>
  </si>
  <si>
    <t>Giáp Văn Để
Vợ: Ngô Thị Thái</t>
  </si>
  <si>
    <t>Lương Văn Thìn</t>
  </si>
  <si>
    <t>Lương Văn Sơn
Vợ: Nguyễn Thị Yến</t>
  </si>
  <si>
    <t>Nguyễn Thị Quý</t>
  </si>
  <si>
    <t>Lương Hoàng Lâm
Vợ: Giáp Thị Mai</t>
  </si>
  <si>
    <t>Nguyễn Thị Minh</t>
  </si>
  <si>
    <t>Nguyễn Trường Giang
Vợ: Phạm Thị Hoa</t>
  </si>
  <si>
    <t>TSN (LUC)</t>
  </si>
  <si>
    <t>TSN
(LUC)</t>
  </si>
  <si>
    <t>Số 
Tờ</t>
  </si>
  <si>
    <t>Số
 thửa</t>
  </si>
  <si>
    <t>Thông tin thửa đất theo GCN, HS ĐC</t>
  </si>
  <si>
    <r>
      <t xml:space="preserve">Đất giao cho hộ </t>
    </r>
    <r>
      <rPr>
        <i/>
        <sz val="10"/>
        <rFont val="Times New Roman"/>
        <family val="1"/>
      </rPr>
      <t>(m</t>
    </r>
    <r>
      <rPr>
        <i/>
        <vertAlign val="superscript"/>
        <sz val="10"/>
        <rFont val="Times New Roman"/>
        <family val="1"/>
      </rPr>
      <t>2</t>
    </r>
    <r>
      <rPr>
        <i/>
        <sz val="10"/>
        <rFont val="Times New Roman"/>
        <family val="1"/>
      </rPr>
      <t>)</t>
    </r>
  </si>
  <si>
    <r>
      <t xml:space="preserve">UBND xã </t>
    </r>
    <r>
      <rPr>
        <i/>
        <sz val="10"/>
        <rFont val="Times New Roman"/>
        <family val="1"/>
      </rPr>
      <t>(m</t>
    </r>
    <r>
      <rPr>
        <i/>
        <vertAlign val="superscript"/>
        <sz val="10"/>
        <rFont val="Times New Roman"/>
        <family val="1"/>
      </rPr>
      <t>2</t>
    </r>
    <r>
      <rPr>
        <i/>
        <sz val="10"/>
        <rFont val="Times New Roman"/>
        <family val="1"/>
      </rPr>
      <t>)</t>
    </r>
  </si>
  <si>
    <t>Nhận chuyển nhượng</t>
  </si>
  <si>
    <t>HĐGK</t>
  </si>
  <si>
    <t>Thông tin thửa đất theo bản đồ địa chính đo đạc năm 2012</t>
  </si>
  <si>
    <t>Chính chủ</t>
  </si>
  <si>
    <t>SĐC, Nhận chuyển nhượng, đơn thu hết thửa</t>
  </si>
  <si>
    <t>SĐC, Nhận chuyển nhượng</t>
  </si>
  <si>
    <t>SĐC</t>
  </si>
  <si>
    <t>SĐC, VB đại diện (bố chết)</t>
  </si>
  <si>
    <t>BHK (LUK)</t>
  </si>
  <si>
    <t>SĐC,Nhận chuyển nhượng</t>
  </si>
  <si>
    <t>SĐC, Đơn thu hồi hết thửa, Nhận chuyển nhượng</t>
  </si>
  <si>
    <t>Chính chủ, đơn thu hết thửa, SMK</t>
  </si>
  <si>
    <t>SĐC, đơn thu hết thửa, Nhận chuyển nhượng</t>
  </si>
  <si>
    <t>Nguyễn Đức Tuấn (Nguyễn Văn Tuấn)
Vợ: Nguyễn Thị Vạn</t>
  </si>
  <si>
    <t>SĐC, đơn thu hồi hết thửa, Nhận chuyển nhượng</t>
  </si>
  <si>
    <t>SĐC,  Nhận chuyển nhượng</t>
  </si>
  <si>
    <t>SĐC, đơn thu hồi hết thửa</t>
  </si>
  <si>
    <t>SĐC, đơn thu hồi hết thửa, VB cử người diện</t>
  </si>
  <si>
    <t>Đoàn Văn Hải
Vợ: Giáp Thị Luyến (SĐC Lê Thị Tâm)</t>
  </si>
  <si>
    <t>Giáp Văn Thư
Vợ: Giáp Thị Hằng (SĐC Giáp Văn Thuyết)</t>
  </si>
  <si>
    <t>Giáp Văn Tôn
Vợ: Nguyễn Thị Nguồn (SĐC: Giáp Văn Tôn- thửa 795)</t>
  </si>
  <si>
    <t>BHK
(BCS)</t>
  </si>
  <si>
    <t>(Kèm theo Quyết định số:         /QĐ-UBND ngày           /4/2023 của UBND huyện Tân Yên)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</si>
</sst>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6" formatCode="_(* #,##0_);_(* \(#,##0\);_(* &quot;-&quot;??_);_(@_)"/>
    <numFmt numFmtId="167" formatCode="_(* #,##0.0_);_(* \(#,##0.0\);_(* &quot;-&quot;??_);_(@_)"/>
    <numFmt numFmtId="168" formatCode="_(* #,##0.0_);_(* \(#,##0.0\);_(* &quot;-&quot;?_);_(@_)"/>
  </numFmts>
  <fonts count="14" x14ac:knownFonts="1">
    <font>
      <sz val="12"/>
      <name val=".vnArial"/>
    </font>
    <font>
      <sz val="12"/>
      <name val=".VnArial"/>
      <family val="2"/>
    </font>
    <font>
      <b/>
      <sz val="10"/>
      <name val="Times New Roman"/>
      <family val="1"/>
    </font>
    <font>
      <sz val="10"/>
      <name val="Times New Roman"/>
      <family val="1"/>
    </font>
    <font>
      <b/>
      <sz val="12"/>
      <name val="Times New Roman"/>
      <family val="1"/>
    </font>
    <font>
      <sz val="12"/>
      <name val=".VnArial"/>
      <family val="2"/>
    </font>
    <font>
      <sz val="11"/>
      <name val="Times New Roman"/>
      <family val="1"/>
    </font>
    <font>
      <i/>
      <sz val="11"/>
      <name val="Times New Roman"/>
      <family val="1"/>
    </font>
    <font>
      <sz val="9"/>
      <name val="Times New Roman"/>
      <family val="1"/>
    </font>
    <font>
      <sz val="10"/>
      <name val="Arial"/>
      <family val="2"/>
    </font>
    <font>
      <i/>
      <sz val="10"/>
      <name val="Times New Roman"/>
      <family val="1"/>
    </font>
    <font>
      <i/>
      <vertAlign val="superscript"/>
      <sz val="10"/>
      <name val="Times New Roman"/>
      <family val="1"/>
    </font>
    <font>
      <b/>
      <sz val="9"/>
      <name val="Times New Roman"/>
      <family val="1"/>
    </font>
    <font>
      <b/>
      <sz val="8"/>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164" fontId="5" fillId="0" borderId="0" applyFont="0" applyFill="0" applyBorder="0" applyAlignment="0" applyProtection="0"/>
    <xf numFmtId="0" fontId="5" fillId="0" borderId="0"/>
    <xf numFmtId="0" fontId="9" fillId="0" borderId="0"/>
    <xf numFmtId="164" fontId="9" fillId="0" borderId="0" applyFont="0" applyFill="0" applyBorder="0" applyAlignment="0" applyProtection="0"/>
  </cellStyleXfs>
  <cellXfs count="65">
    <xf numFmtId="0" fontId="0" fillId="0" borderId="0" xfId="0"/>
    <xf numFmtId="166" fontId="2" fillId="0" borderId="0" xfId="1" applyNumberFormat="1" applyFont="1" applyFill="1" applyBorder="1" applyAlignment="1">
      <alignment horizontal="center" vertical="center" wrapText="1"/>
    </xf>
    <xf numFmtId="166" fontId="8" fillId="0" borderId="1" xfId="5" applyNumberFormat="1" applyFont="1" applyFill="1" applyBorder="1" applyAlignment="1">
      <alignment horizontal="right" vertical="center" wrapText="1"/>
    </xf>
    <xf numFmtId="167" fontId="8" fillId="0" borderId="1" xfId="1" applyNumberFormat="1" applyFont="1" applyFill="1" applyBorder="1" applyAlignment="1">
      <alignment horizontal="right" vertical="center" wrapText="1"/>
    </xf>
    <xf numFmtId="167" fontId="8" fillId="0" borderId="1" xfId="1" applyNumberFormat="1" applyFont="1" applyFill="1" applyBorder="1" applyAlignment="1">
      <alignment horizontal="center" vertical="center" wrapText="1"/>
    </xf>
    <xf numFmtId="167" fontId="8" fillId="0" borderId="1" xfId="1" applyNumberFormat="1" applyFont="1" applyFill="1" applyBorder="1" applyAlignment="1">
      <alignment horizontal="right" vertical="center" wrapText="1"/>
    </xf>
    <xf numFmtId="167" fontId="8"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4" applyFont="1" applyFill="1" applyBorder="1" applyAlignment="1">
      <alignment horizontal="left" vertical="center"/>
    </xf>
    <xf numFmtId="0" fontId="8" fillId="0" borderId="1" xfId="4" applyFont="1" applyFill="1" applyBorder="1" applyAlignment="1">
      <alignment horizontal="left" vertical="center"/>
    </xf>
    <xf numFmtId="3" fontId="8" fillId="0" borderId="1" xfId="4"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right" vertical="center"/>
    </xf>
    <xf numFmtId="3" fontId="8" fillId="0" borderId="1" xfId="4"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166" fontId="8" fillId="0" borderId="1" xfId="5"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166" fontId="13" fillId="0" borderId="0" xfId="5" applyNumberFormat="1" applyFont="1" applyFill="1" applyBorder="1" applyAlignment="1">
      <alignment horizontal="right" vertical="center" wrapText="1"/>
    </xf>
    <xf numFmtId="0" fontId="3" fillId="0" borderId="0" xfId="0" applyFont="1" applyFill="1" applyBorder="1"/>
    <xf numFmtId="0" fontId="3" fillId="0" borderId="0" xfId="0" applyFont="1" applyFill="1" applyBorder="1" applyAlignment="1">
      <alignment horizontal="right"/>
    </xf>
    <xf numFmtId="166" fontId="3" fillId="0" borderId="0" xfId="1" applyNumberFormat="1" applyFont="1" applyFill="1" applyBorder="1"/>
    <xf numFmtId="0" fontId="4" fillId="0" borderId="0" xfId="0" applyFont="1" applyFill="1" applyBorder="1" applyAlignment="1">
      <alignment horizontal="center" wrapText="1"/>
    </xf>
    <xf numFmtId="0" fontId="4" fillId="0" borderId="0" xfId="0" applyFont="1" applyFill="1" applyBorder="1" applyAlignment="1">
      <alignment wrapText="1"/>
    </xf>
    <xf numFmtId="0" fontId="2" fillId="0" borderId="0" xfId="0" applyFont="1" applyFill="1" applyBorder="1"/>
    <xf numFmtId="0" fontId="7" fillId="0" borderId="0" xfId="0" applyFont="1" applyFill="1" applyBorder="1" applyAlignment="1">
      <alignment horizontal="center" vertical="center" wrapText="1"/>
    </xf>
    <xf numFmtId="0" fontId="2" fillId="0" borderId="0" xfId="0" applyFont="1" applyFill="1" applyBorder="1" applyAlignment="1">
      <alignment horizontal="center" wrapText="1"/>
    </xf>
    <xf numFmtId="3" fontId="2" fillId="0" borderId="0" xfId="0" applyNumberFormat="1" applyFont="1" applyFill="1" applyBorder="1"/>
    <xf numFmtId="3" fontId="2" fillId="0" borderId="0" xfId="0" applyNumberFormat="1" applyFont="1" applyFill="1" applyBorder="1" applyAlignment="1">
      <alignment horizontal="center" wrapText="1"/>
    </xf>
    <xf numFmtId="0" fontId="8" fillId="0" borderId="0" xfId="0"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vertical="center"/>
    </xf>
    <xf numFmtId="0" fontId="8" fillId="0" borderId="0" xfId="0" applyFont="1" applyFill="1" applyBorder="1" applyAlignment="1">
      <alignment horizontal="center" vertical="center" wrapText="1"/>
    </xf>
    <xf numFmtId="3" fontId="12" fillId="0" borderId="0" xfId="0" applyNumberFormat="1"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167" fontId="3" fillId="0" borderId="0" xfId="1" applyNumberFormat="1" applyFont="1" applyFill="1" applyBorder="1"/>
    <xf numFmtId="168" fontId="3" fillId="0" borderId="0" xfId="0" applyNumberFormat="1" applyFont="1" applyFill="1" applyBorder="1"/>
    <xf numFmtId="167" fontId="3" fillId="0" borderId="0" xfId="0" applyNumberFormat="1" applyFont="1" applyFill="1" applyBorder="1"/>
    <xf numFmtId="164" fontId="3" fillId="0" borderId="0" xfId="1" applyFont="1" applyFill="1" applyBorder="1"/>
    <xf numFmtId="166" fontId="8" fillId="0" borderId="1" xfId="5"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7" fontId="12" fillId="0" borderId="1" xfId="1" applyNumberFormat="1" applyFont="1" applyFill="1" applyBorder="1" applyAlignment="1">
      <alignment horizontal="right" vertical="center" wrapText="1"/>
    </xf>
    <xf numFmtId="166" fontId="12" fillId="0" borderId="1" xfId="1" applyNumberFormat="1" applyFont="1" applyFill="1" applyBorder="1" applyAlignment="1">
      <alignment horizontal="right" vertical="center" wrapText="1"/>
    </xf>
  </cellXfs>
  <cellStyles count="6">
    <cellStyle name="Comma" xfId="1" builtinId="3"/>
    <cellStyle name="Comma 2" xfId="5"/>
    <cellStyle name="Comma 2 2" xfId="2"/>
    <cellStyle name="Normal" xfId="0" builtinId="0"/>
    <cellStyle name="Normal 2" xfId="4"/>
    <cellStyle name="Normal 3"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5"/>
  <sheetViews>
    <sheetView tabSelected="1" zoomScaleNormal="100" zoomScaleSheetLayoutView="100" workbookViewId="0">
      <pane ySplit="7" topLeftCell="A62" activePane="bottomLeft" state="frozen"/>
      <selection pane="bottomLeft" activeCell="R1" sqref="R1:S1"/>
    </sheetView>
  </sheetViews>
  <sheetFormatPr defaultColWidth="7.77734375" defaultRowHeight="12.75" x14ac:dyDescent="0.2"/>
  <cols>
    <col min="1" max="1" width="4.88671875" style="32" customWidth="1"/>
    <col min="2" max="2" width="12.88671875" style="32" customWidth="1"/>
    <col min="3" max="3" width="6.109375" style="32" customWidth="1"/>
    <col min="4" max="5" width="4.44140625" style="32" customWidth="1"/>
    <col min="6" max="6" width="6.109375" style="32" customWidth="1"/>
    <col min="7" max="7" width="5.109375" style="32" customWidth="1"/>
    <col min="8" max="8" width="5.77734375" style="32" customWidth="1"/>
    <col min="9" max="9" width="5.88671875" style="32" customWidth="1"/>
    <col min="10" max="11" width="5.77734375" style="32" customWidth="1"/>
    <col min="12" max="12" width="8.109375" style="32" customWidth="1"/>
    <col min="13" max="13" width="6" style="32" customWidth="1"/>
    <col min="14" max="14" width="6.77734375" style="32" customWidth="1"/>
    <col min="15" max="15" width="6" style="32" customWidth="1"/>
    <col min="16" max="16" width="7" style="32" customWidth="1"/>
    <col min="17" max="17" width="5.21875" style="32" customWidth="1"/>
    <col min="18" max="18" width="6.5546875" style="32" customWidth="1"/>
    <col min="19" max="19" width="17.21875" style="32" customWidth="1"/>
    <col min="20" max="20" width="22.33203125" style="34" customWidth="1"/>
    <col min="21" max="21" width="0.33203125" style="34" customWidth="1"/>
    <col min="22" max="26" width="12.77734375" style="34" customWidth="1"/>
    <col min="27" max="259" width="7.77734375" style="32"/>
    <col min="260" max="260" width="3.6640625" style="32" customWidth="1"/>
    <col min="261" max="261" width="16.109375" style="32" customWidth="1"/>
    <col min="262" max="262" width="6.44140625" style="32" customWidth="1"/>
    <col min="263" max="264" width="4.44140625" style="32" customWidth="1"/>
    <col min="265" max="265" width="7.5546875" style="32" customWidth="1"/>
    <col min="266" max="266" width="5.21875" style="32" customWidth="1"/>
    <col min="267" max="267" width="6.77734375" style="32" customWidth="1"/>
    <col min="268" max="268" width="6" style="32" customWidth="1"/>
    <col min="269" max="269" width="6.77734375" style="32" customWidth="1"/>
    <col min="270" max="270" width="6" style="32" customWidth="1"/>
    <col min="271" max="271" width="7" style="32" customWidth="1"/>
    <col min="272" max="272" width="6" style="32" customWidth="1"/>
    <col min="273" max="273" width="8" style="32" customWidth="1"/>
    <col min="274" max="275" width="6" style="32" customWidth="1"/>
    <col min="276" max="276" width="5.6640625" style="32" customWidth="1"/>
    <col min="277" max="277" width="11.77734375" style="32" bestFit="1" customWidth="1"/>
    <col min="278" max="282" width="12.77734375" style="32" customWidth="1"/>
    <col min="283" max="515" width="7.77734375" style="32"/>
    <col min="516" max="516" width="3.6640625" style="32" customWidth="1"/>
    <col min="517" max="517" width="16.109375" style="32" customWidth="1"/>
    <col min="518" max="518" width="6.44140625" style="32" customWidth="1"/>
    <col min="519" max="520" width="4.44140625" style="32" customWidth="1"/>
    <col min="521" max="521" width="7.5546875" style="32" customWidth="1"/>
    <col min="522" max="522" width="5.21875" style="32" customWidth="1"/>
    <col min="523" max="523" width="6.77734375" style="32" customWidth="1"/>
    <col min="524" max="524" width="6" style="32" customWidth="1"/>
    <col min="525" max="525" width="6.77734375" style="32" customWidth="1"/>
    <col min="526" max="526" width="6" style="32" customWidth="1"/>
    <col min="527" max="527" width="7" style="32" customWidth="1"/>
    <col min="528" max="528" width="6" style="32" customWidth="1"/>
    <col min="529" max="529" width="8" style="32" customWidth="1"/>
    <col min="530" max="531" width="6" style="32" customWidth="1"/>
    <col min="532" max="532" width="5.6640625" style="32" customWidth="1"/>
    <col min="533" max="533" width="11.77734375" style="32" bestFit="1" customWidth="1"/>
    <col min="534" max="538" width="12.77734375" style="32" customWidth="1"/>
    <col min="539" max="771" width="7.77734375" style="32"/>
    <col min="772" max="772" width="3.6640625" style="32" customWidth="1"/>
    <col min="773" max="773" width="16.109375" style="32" customWidth="1"/>
    <col min="774" max="774" width="6.44140625" style="32" customWidth="1"/>
    <col min="775" max="776" width="4.44140625" style="32" customWidth="1"/>
    <col min="777" max="777" width="7.5546875" style="32" customWidth="1"/>
    <col min="778" max="778" width="5.21875" style="32" customWidth="1"/>
    <col min="779" max="779" width="6.77734375" style="32" customWidth="1"/>
    <col min="780" max="780" width="6" style="32" customWidth="1"/>
    <col min="781" max="781" width="6.77734375" style="32" customWidth="1"/>
    <col min="782" max="782" width="6" style="32" customWidth="1"/>
    <col min="783" max="783" width="7" style="32" customWidth="1"/>
    <col min="784" max="784" width="6" style="32" customWidth="1"/>
    <col min="785" max="785" width="8" style="32" customWidth="1"/>
    <col min="786" max="787" width="6" style="32" customWidth="1"/>
    <col min="788" max="788" width="5.6640625" style="32" customWidth="1"/>
    <col min="789" max="789" width="11.77734375" style="32" bestFit="1" customWidth="1"/>
    <col min="790" max="794" width="12.77734375" style="32" customWidth="1"/>
    <col min="795" max="1027" width="7.77734375" style="32"/>
    <col min="1028" max="1028" width="3.6640625" style="32" customWidth="1"/>
    <col min="1029" max="1029" width="16.109375" style="32" customWidth="1"/>
    <col min="1030" max="1030" width="6.44140625" style="32" customWidth="1"/>
    <col min="1031" max="1032" width="4.44140625" style="32" customWidth="1"/>
    <col min="1033" max="1033" width="7.5546875" style="32" customWidth="1"/>
    <col min="1034" max="1034" width="5.21875" style="32" customWidth="1"/>
    <col min="1035" max="1035" width="6.77734375" style="32" customWidth="1"/>
    <col min="1036" max="1036" width="6" style="32" customWidth="1"/>
    <col min="1037" max="1037" width="6.77734375" style="32" customWidth="1"/>
    <col min="1038" max="1038" width="6" style="32" customWidth="1"/>
    <col min="1039" max="1039" width="7" style="32" customWidth="1"/>
    <col min="1040" max="1040" width="6" style="32" customWidth="1"/>
    <col min="1041" max="1041" width="8" style="32" customWidth="1"/>
    <col min="1042" max="1043" width="6" style="32" customWidth="1"/>
    <col min="1044" max="1044" width="5.6640625" style="32" customWidth="1"/>
    <col min="1045" max="1045" width="11.77734375" style="32" bestFit="1" customWidth="1"/>
    <col min="1046" max="1050" width="12.77734375" style="32" customWidth="1"/>
    <col min="1051" max="1283" width="7.77734375" style="32"/>
    <col min="1284" max="1284" width="3.6640625" style="32" customWidth="1"/>
    <col min="1285" max="1285" width="16.109375" style="32" customWidth="1"/>
    <col min="1286" max="1286" width="6.44140625" style="32" customWidth="1"/>
    <col min="1287" max="1288" width="4.44140625" style="32" customWidth="1"/>
    <col min="1289" max="1289" width="7.5546875" style="32" customWidth="1"/>
    <col min="1290" max="1290" width="5.21875" style="32" customWidth="1"/>
    <col min="1291" max="1291" width="6.77734375" style="32" customWidth="1"/>
    <col min="1292" max="1292" width="6" style="32" customWidth="1"/>
    <col min="1293" max="1293" width="6.77734375" style="32" customWidth="1"/>
    <col min="1294" max="1294" width="6" style="32" customWidth="1"/>
    <col min="1295" max="1295" width="7" style="32" customWidth="1"/>
    <col min="1296" max="1296" width="6" style="32" customWidth="1"/>
    <col min="1297" max="1297" width="8" style="32" customWidth="1"/>
    <col min="1298" max="1299" width="6" style="32" customWidth="1"/>
    <col min="1300" max="1300" width="5.6640625" style="32" customWidth="1"/>
    <col min="1301" max="1301" width="11.77734375" style="32" bestFit="1" customWidth="1"/>
    <col min="1302" max="1306" width="12.77734375" style="32" customWidth="1"/>
    <col min="1307" max="1539" width="7.77734375" style="32"/>
    <col min="1540" max="1540" width="3.6640625" style="32" customWidth="1"/>
    <col min="1541" max="1541" width="16.109375" style="32" customWidth="1"/>
    <col min="1542" max="1542" width="6.44140625" style="32" customWidth="1"/>
    <col min="1543" max="1544" width="4.44140625" style="32" customWidth="1"/>
    <col min="1545" max="1545" width="7.5546875" style="32" customWidth="1"/>
    <col min="1546" max="1546" width="5.21875" style="32" customWidth="1"/>
    <col min="1547" max="1547" width="6.77734375" style="32" customWidth="1"/>
    <col min="1548" max="1548" width="6" style="32" customWidth="1"/>
    <col min="1549" max="1549" width="6.77734375" style="32" customWidth="1"/>
    <col min="1550" max="1550" width="6" style="32" customWidth="1"/>
    <col min="1551" max="1551" width="7" style="32" customWidth="1"/>
    <col min="1552" max="1552" width="6" style="32" customWidth="1"/>
    <col min="1553" max="1553" width="8" style="32" customWidth="1"/>
    <col min="1554" max="1555" width="6" style="32" customWidth="1"/>
    <col min="1556" max="1556" width="5.6640625" style="32" customWidth="1"/>
    <col min="1557" max="1557" width="11.77734375" style="32" bestFit="1" customWidth="1"/>
    <col min="1558" max="1562" width="12.77734375" style="32" customWidth="1"/>
    <col min="1563" max="1795" width="7.77734375" style="32"/>
    <col min="1796" max="1796" width="3.6640625" style="32" customWidth="1"/>
    <col min="1797" max="1797" width="16.109375" style="32" customWidth="1"/>
    <col min="1798" max="1798" width="6.44140625" style="32" customWidth="1"/>
    <col min="1799" max="1800" width="4.44140625" style="32" customWidth="1"/>
    <col min="1801" max="1801" width="7.5546875" style="32" customWidth="1"/>
    <col min="1802" max="1802" width="5.21875" style="32" customWidth="1"/>
    <col min="1803" max="1803" width="6.77734375" style="32" customWidth="1"/>
    <col min="1804" max="1804" width="6" style="32" customWidth="1"/>
    <col min="1805" max="1805" width="6.77734375" style="32" customWidth="1"/>
    <col min="1806" max="1806" width="6" style="32" customWidth="1"/>
    <col min="1807" max="1807" width="7" style="32" customWidth="1"/>
    <col min="1808" max="1808" width="6" style="32" customWidth="1"/>
    <col min="1809" max="1809" width="8" style="32" customWidth="1"/>
    <col min="1810" max="1811" width="6" style="32" customWidth="1"/>
    <col min="1812" max="1812" width="5.6640625" style="32" customWidth="1"/>
    <col min="1813" max="1813" width="11.77734375" style="32" bestFit="1" customWidth="1"/>
    <col min="1814" max="1818" width="12.77734375" style="32" customWidth="1"/>
    <col min="1819" max="2051" width="7.77734375" style="32"/>
    <col min="2052" max="2052" width="3.6640625" style="32" customWidth="1"/>
    <col min="2053" max="2053" width="16.109375" style="32" customWidth="1"/>
    <col min="2054" max="2054" width="6.44140625" style="32" customWidth="1"/>
    <col min="2055" max="2056" width="4.44140625" style="32" customWidth="1"/>
    <col min="2057" max="2057" width="7.5546875" style="32" customWidth="1"/>
    <col min="2058" max="2058" width="5.21875" style="32" customWidth="1"/>
    <col min="2059" max="2059" width="6.77734375" style="32" customWidth="1"/>
    <col min="2060" max="2060" width="6" style="32" customWidth="1"/>
    <col min="2061" max="2061" width="6.77734375" style="32" customWidth="1"/>
    <col min="2062" max="2062" width="6" style="32" customWidth="1"/>
    <col min="2063" max="2063" width="7" style="32" customWidth="1"/>
    <col min="2064" max="2064" width="6" style="32" customWidth="1"/>
    <col min="2065" max="2065" width="8" style="32" customWidth="1"/>
    <col min="2066" max="2067" width="6" style="32" customWidth="1"/>
    <col min="2068" max="2068" width="5.6640625" style="32" customWidth="1"/>
    <col min="2069" max="2069" width="11.77734375" style="32" bestFit="1" customWidth="1"/>
    <col min="2070" max="2074" width="12.77734375" style="32" customWidth="1"/>
    <col min="2075" max="2307" width="7.77734375" style="32"/>
    <col min="2308" max="2308" width="3.6640625" style="32" customWidth="1"/>
    <col min="2309" max="2309" width="16.109375" style="32" customWidth="1"/>
    <col min="2310" max="2310" width="6.44140625" style="32" customWidth="1"/>
    <col min="2311" max="2312" width="4.44140625" style="32" customWidth="1"/>
    <col min="2313" max="2313" width="7.5546875" style="32" customWidth="1"/>
    <col min="2314" max="2314" width="5.21875" style="32" customWidth="1"/>
    <col min="2315" max="2315" width="6.77734375" style="32" customWidth="1"/>
    <col min="2316" max="2316" width="6" style="32" customWidth="1"/>
    <col min="2317" max="2317" width="6.77734375" style="32" customWidth="1"/>
    <col min="2318" max="2318" width="6" style="32" customWidth="1"/>
    <col min="2319" max="2319" width="7" style="32" customWidth="1"/>
    <col min="2320" max="2320" width="6" style="32" customWidth="1"/>
    <col min="2321" max="2321" width="8" style="32" customWidth="1"/>
    <col min="2322" max="2323" width="6" style="32" customWidth="1"/>
    <col min="2324" max="2324" width="5.6640625" style="32" customWidth="1"/>
    <col min="2325" max="2325" width="11.77734375" style="32" bestFit="1" customWidth="1"/>
    <col min="2326" max="2330" width="12.77734375" style="32" customWidth="1"/>
    <col min="2331" max="2563" width="7.77734375" style="32"/>
    <col min="2564" max="2564" width="3.6640625" style="32" customWidth="1"/>
    <col min="2565" max="2565" width="16.109375" style="32" customWidth="1"/>
    <col min="2566" max="2566" width="6.44140625" style="32" customWidth="1"/>
    <col min="2567" max="2568" width="4.44140625" style="32" customWidth="1"/>
    <col min="2569" max="2569" width="7.5546875" style="32" customWidth="1"/>
    <col min="2570" max="2570" width="5.21875" style="32" customWidth="1"/>
    <col min="2571" max="2571" width="6.77734375" style="32" customWidth="1"/>
    <col min="2572" max="2572" width="6" style="32" customWidth="1"/>
    <col min="2573" max="2573" width="6.77734375" style="32" customWidth="1"/>
    <col min="2574" max="2574" width="6" style="32" customWidth="1"/>
    <col min="2575" max="2575" width="7" style="32" customWidth="1"/>
    <col min="2576" max="2576" width="6" style="32" customWidth="1"/>
    <col min="2577" max="2577" width="8" style="32" customWidth="1"/>
    <col min="2578" max="2579" width="6" style="32" customWidth="1"/>
    <col min="2580" max="2580" width="5.6640625" style="32" customWidth="1"/>
    <col min="2581" max="2581" width="11.77734375" style="32" bestFit="1" customWidth="1"/>
    <col min="2582" max="2586" width="12.77734375" style="32" customWidth="1"/>
    <col min="2587" max="2819" width="7.77734375" style="32"/>
    <col min="2820" max="2820" width="3.6640625" style="32" customWidth="1"/>
    <col min="2821" max="2821" width="16.109375" style="32" customWidth="1"/>
    <col min="2822" max="2822" width="6.44140625" style="32" customWidth="1"/>
    <col min="2823" max="2824" width="4.44140625" style="32" customWidth="1"/>
    <col min="2825" max="2825" width="7.5546875" style="32" customWidth="1"/>
    <col min="2826" max="2826" width="5.21875" style="32" customWidth="1"/>
    <col min="2827" max="2827" width="6.77734375" style="32" customWidth="1"/>
    <col min="2828" max="2828" width="6" style="32" customWidth="1"/>
    <col min="2829" max="2829" width="6.77734375" style="32" customWidth="1"/>
    <col min="2830" max="2830" width="6" style="32" customWidth="1"/>
    <col min="2831" max="2831" width="7" style="32" customWidth="1"/>
    <col min="2832" max="2832" width="6" style="32" customWidth="1"/>
    <col min="2833" max="2833" width="8" style="32" customWidth="1"/>
    <col min="2834" max="2835" width="6" style="32" customWidth="1"/>
    <col min="2836" max="2836" width="5.6640625" style="32" customWidth="1"/>
    <col min="2837" max="2837" width="11.77734375" style="32" bestFit="1" customWidth="1"/>
    <col min="2838" max="2842" width="12.77734375" style="32" customWidth="1"/>
    <col min="2843" max="3075" width="7.77734375" style="32"/>
    <col min="3076" max="3076" width="3.6640625" style="32" customWidth="1"/>
    <col min="3077" max="3077" width="16.109375" style="32" customWidth="1"/>
    <col min="3078" max="3078" width="6.44140625" style="32" customWidth="1"/>
    <col min="3079" max="3080" width="4.44140625" style="32" customWidth="1"/>
    <col min="3081" max="3081" width="7.5546875" style="32" customWidth="1"/>
    <col min="3082" max="3082" width="5.21875" style="32" customWidth="1"/>
    <col min="3083" max="3083" width="6.77734375" style="32" customWidth="1"/>
    <col min="3084" max="3084" width="6" style="32" customWidth="1"/>
    <col min="3085" max="3085" width="6.77734375" style="32" customWidth="1"/>
    <col min="3086" max="3086" width="6" style="32" customWidth="1"/>
    <col min="3087" max="3087" width="7" style="32" customWidth="1"/>
    <col min="3088" max="3088" width="6" style="32" customWidth="1"/>
    <col min="3089" max="3089" width="8" style="32" customWidth="1"/>
    <col min="3090" max="3091" width="6" style="32" customWidth="1"/>
    <col min="3092" max="3092" width="5.6640625" style="32" customWidth="1"/>
    <col min="3093" max="3093" width="11.77734375" style="32" bestFit="1" customWidth="1"/>
    <col min="3094" max="3098" width="12.77734375" style="32" customWidth="1"/>
    <col min="3099" max="3331" width="7.77734375" style="32"/>
    <col min="3332" max="3332" width="3.6640625" style="32" customWidth="1"/>
    <col min="3333" max="3333" width="16.109375" style="32" customWidth="1"/>
    <col min="3334" max="3334" width="6.44140625" style="32" customWidth="1"/>
    <col min="3335" max="3336" width="4.44140625" style="32" customWidth="1"/>
    <col min="3337" max="3337" width="7.5546875" style="32" customWidth="1"/>
    <col min="3338" max="3338" width="5.21875" style="32" customWidth="1"/>
    <col min="3339" max="3339" width="6.77734375" style="32" customWidth="1"/>
    <col min="3340" max="3340" width="6" style="32" customWidth="1"/>
    <col min="3341" max="3341" width="6.77734375" style="32" customWidth="1"/>
    <col min="3342" max="3342" width="6" style="32" customWidth="1"/>
    <col min="3343" max="3343" width="7" style="32" customWidth="1"/>
    <col min="3344" max="3344" width="6" style="32" customWidth="1"/>
    <col min="3345" max="3345" width="8" style="32" customWidth="1"/>
    <col min="3346" max="3347" width="6" style="32" customWidth="1"/>
    <col min="3348" max="3348" width="5.6640625" style="32" customWidth="1"/>
    <col min="3349" max="3349" width="11.77734375" style="32" bestFit="1" customWidth="1"/>
    <col min="3350" max="3354" width="12.77734375" style="32" customWidth="1"/>
    <col min="3355" max="3587" width="7.77734375" style="32"/>
    <col min="3588" max="3588" width="3.6640625" style="32" customWidth="1"/>
    <col min="3589" max="3589" width="16.109375" style="32" customWidth="1"/>
    <col min="3590" max="3590" width="6.44140625" style="32" customWidth="1"/>
    <col min="3591" max="3592" width="4.44140625" style="32" customWidth="1"/>
    <col min="3593" max="3593" width="7.5546875" style="32" customWidth="1"/>
    <col min="3594" max="3594" width="5.21875" style="32" customWidth="1"/>
    <col min="3595" max="3595" width="6.77734375" style="32" customWidth="1"/>
    <col min="3596" max="3596" width="6" style="32" customWidth="1"/>
    <col min="3597" max="3597" width="6.77734375" style="32" customWidth="1"/>
    <col min="3598" max="3598" width="6" style="32" customWidth="1"/>
    <col min="3599" max="3599" width="7" style="32" customWidth="1"/>
    <col min="3600" max="3600" width="6" style="32" customWidth="1"/>
    <col min="3601" max="3601" width="8" style="32" customWidth="1"/>
    <col min="3602" max="3603" width="6" style="32" customWidth="1"/>
    <col min="3604" max="3604" width="5.6640625" style="32" customWidth="1"/>
    <col min="3605" max="3605" width="11.77734375" style="32" bestFit="1" customWidth="1"/>
    <col min="3606" max="3610" width="12.77734375" style="32" customWidth="1"/>
    <col min="3611" max="3843" width="7.77734375" style="32"/>
    <col min="3844" max="3844" width="3.6640625" style="32" customWidth="1"/>
    <col min="3845" max="3845" width="16.109375" style="32" customWidth="1"/>
    <col min="3846" max="3846" width="6.44140625" style="32" customWidth="1"/>
    <col min="3847" max="3848" width="4.44140625" style="32" customWidth="1"/>
    <col min="3849" max="3849" width="7.5546875" style="32" customWidth="1"/>
    <col min="3850" max="3850" width="5.21875" style="32" customWidth="1"/>
    <col min="3851" max="3851" width="6.77734375" style="32" customWidth="1"/>
    <col min="3852" max="3852" width="6" style="32" customWidth="1"/>
    <col min="3853" max="3853" width="6.77734375" style="32" customWidth="1"/>
    <col min="3854" max="3854" width="6" style="32" customWidth="1"/>
    <col min="3855" max="3855" width="7" style="32" customWidth="1"/>
    <col min="3856" max="3856" width="6" style="32" customWidth="1"/>
    <col min="3857" max="3857" width="8" style="32" customWidth="1"/>
    <col min="3858" max="3859" width="6" style="32" customWidth="1"/>
    <col min="3860" max="3860" width="5.6640625" style="32" customWidth="1"/>
    <col min="3861" max="3861" width="11.77734375" style="32" bestFit="1" customWidth="1"/>
    <col min="3862" max="3866" width="12.77734375" style="32" customWidth="1"/>
    <col min="3867" max="4099" width="7.77734375" style="32"/>
    <col min="4100" max="4100" width="3.6640625" style="32" customWidth="1"/>
    <col min="4101" max="4101" width="16.109375" style="32" customWidth="1"/>
    <col min="4102" max="4102" width="6.44140625" style="32" customWidth="1"/>
    <col min="4103" max="4104" width="4.44140625" style="32" customWidth="1"/>
    <col min="4105" max="4105" width="7.5546875" style="32" customWidth="1"/>
    <col min="4106" max="4106" width="5.21875" style="32" customWidth="1"/>
    <col min="4107" max="4107" width="6.77734375" style="32" customWidth="1"/>
    <col min="4108" max="4108" width="6" style="32" customWidth="1"/>
    <col min="4109" max="4109" width="6.77734375" style="32" customWidth="1"/>
    <col min="4110" max="4110" width="6" style="32" customWidth="1"/>
    <col min="4111" max="4111" width="7" style="32" customWidth="1"/>
    <col min="4112" max="4112" width="6" style="32" customWidth="1"/>
    <col min="4113" max="4113" width="8" style="32" customWidth="1"/>
    <col min="4114" max="4115" width="6" style="32" customWidth="1"/>
    <col min="4116" max="4116" width="5.6640625" style="32" customWidth="1"/>
    <col min="4117" max="4117" width="11.77734375" style="32" bestFit="1" customWidth="1"/>
    <col min="4118" max="4122" width="12.77734375" style="32" customWidth="1"/>
    <col min="4123" max="4355" width="7.77734375" style="32"/>
    <col min="4356" max="4356" width="3.6640625" style="32" customWidth="1"/>
    <col min="4357" max="4357" width="16.109375" style="32" customWidth="1"/>
    <col min="4358" max="4358" width="6.44140625" style="32" customWidth="1"/>
    <col min="4359" max="4360" width="4.44140625" style="32" customWidth="1"/>
    <col min="4361" max="4361" width="7.5546875" style="32" customWidth="1"/>
    <col min="4362" max="4362" width="5.21875" style="32" customWidth="1"/>
    <col min="4363" max="4363" width="6.77734375" style="32" customWidth="1"/>
    <col min="4364" max="4364" width="6" style="32" customWidth="1"/>
    <col min="4365" max="4365" width="6.77734375" style="32" customWidth="1"/>
    <col min="4366" max="4366" width="6" style="32" customWidth="1"/>
    <col min="4367" max="4367" width="7" style="32" customWidth="1"/>
    <col min="4368" max="4368" width="6" style="32" customWidth="1"/>
    <col min="4369" max="4369" width="8" style="32" customWidth="1"/>
    <col min="4370" max="4371" width="6" style="32" customWidth="1"/>
    <col min="4372" max="4372" width="5.6640625" style="32" customWidth="1"/>
    <col min="4373" max="4373" width="11.77734375" style="32" bestFit="1" customWidth="1"/>
    <col min="4374" max="4378" width="12.77734375" style="32" customWidth="1"/>
    <col min="4379" max="4611" width="7.77734375" style="32"/>
    <col min="4612" max="4612" width="3.6640625" style="32" customWidth="1"/>
    <col min="4613" max="4613" width="16.109375" style="32" customWidth="1"/>
    <col min="4614" max="4614" width="6.44140625" style="32" customWidth="1"/>
    <col min="4615" max="4616" width="4.44140625" style="32" customWidth="1"/>
    <col min="4617" max="4617" width="7.5546875" style="32" customWidth="1"/>
    <col min="4618" max="4618" width="5.21875" style="32" customWidth="1"/>
    <col min="4619" max="4619" width="6.77734375" style="32" customWidth="1"/>
    <col min="4620" max="4620" width="6" style="32" customWidth="1"/>
    <col min="4621" max="4621" width="6.77734375" style="32" customWidth="1"/>
    <col min="4622" max="4622" width="6" style="32" customWidth="1"/>
    <col min="4623" max="4623" width="7" style="32" customWidth="1"/>
    <col min="4624" max="4624" width="6" style="32" customWidth="1"/>
    <col min="4625" max="4625" width="8" style="32" customWidth="1"/>
    <col min="4626" max="4627" width="6" style="32" customWidth="1"/>
    <col min="4628" max="4628" width="5.6640625" style="32" customWidth="1"/>
    <col min="4629" max="4629" width="11.77734375" style="32" bestFit="1" customWidth="1"/>
    <col min="4630" max="4634" width="12.77734375" style="32" customWidth="1"/>
    <col min="4635" max="4867" width="7.77734375" style="32"/>
    <col min="4868" max="4868" width="3.6640625" style="32" customWidth="1"/>
    <col min="4869" max="4869" width="16.109375" style="32" customWidth="1"/>
    <col min="4870" max="4870" width="6.44140625" style="32" customWidth="1"/>
    <col min="4871" max="4872" width="4.44140625" style="32" customWidth="1"/>
    <col min="4873" max="4873" width="7.5546875" style="32" customWidth="1"/>
    <col min="4874" max="4874" width="5.21875" style="32" customWidth="1"/>
    <col min="4875" max="4875" width="6.77734375" style="32" customWidth="1"/>
    <col min="4876" max="4876" width="6" style="32" customWidth="1"/>
    <col min="4877" max="4877" width="6.77734375" style="32" customWidth="1"/>
    <col min="4878" max="4878" width="6" style="32" customWidth="1"/>
    <col min="4879" max="4879" width="7" style="32" customWidth="1"/>
    <col min="4880" max="4880" width="6" style="32" customWidth="1"/>
    <col min="4881" max="4881" width="8" style="32" customWidth="1"/>
    <col min="4882" max="4883" width="6" style="32" customWidth="1"/>
    <col min="4884" max="4884" width="5.6640625" style="32" customWidth="1"/>
    <col min="4885" max="4885" width="11.77734375" style="32" bestFit="1" customWidth="1"/>
    <col min="4886" max="4890" width="12.77734375" style="32" customWidth="1"/>
    <col min="4891" max="5123" width="7.77734375" style="32"/>
    <col min="5124" max="5124" width="3.6640625" style="32" customWidth="1"/>
    <col min="5125" max="5125" width="16.109375" style="32" customWidth="1"/>
    <col min="5126" max="5126" width="6.44140625" style="32" customWidth="1"/>
    <col min="5127" max="5128" width="4.44140625" style="32" customWidth="1"/>
    <col min="5129" max="5129" width="7.5546875" style="32" customWidth="1"/>
    <col min="5130" max="5130" width="5.21875" style="32" customWidth="1"/>
    <col min="5131" max="5131" width="6.77734375" style="32" customWidth="1"/>
    <col min="5132" max="5132" width="6" style="32" customWidth="1"/>
    <col min="5133" max="5133" width="6.77734375" style="32" customWidth="1"/>
    <col min="5134" max="5134" width="6" style="32" customWidth="1"/>
    <col min="5135" max="5135" width="7" style="32" customWidth="1"/>
    <col min="5136" max="5136" width="6" style="32" customWidth="1"/>
    <col min="5137" max="5137" width="8" style="32" customWidth="1"/>
    <col min="5138" max="5139" width="6" style="32" customWidth="1"/>
    <col min="5140" max="5140" width="5.6640625" style="32" customWidth="1"/>
    <col min="5141" max="5141" width="11.77734375" style="32" bestFit="1" customWidth="1"/>
    <col min="5142" max="5146" width="12.77734375" style="32" customWidth="1"/>
    <col min="5147" max="5379" width="7.77734375" style="32"/>
    <col min="5380" max="5380" width="3.6640625" style="32" customWidth="1"/>
    <col min="5381" max="5381" width="16.109375" style="32" customWidth="1"/>
    <col min="5382" max="5382" width="6.44140625" style="32" customWidth="1"/>
    <col min="5383" max="5384" width="4.44140625" style="32" customWidth="1"/>
    <col min="5385" max="5385" width="7.5546875" style="32" customWidth="1"/>
    <col min="5386" max="5386" width="5.21875" style="32" customWidth="1"/>
    <col min="5387" max="5387" width="6.77734375" style="32" customWidth="1"/>
    <col min="5388" max="5388" width="6" style="32" customWidth="1"/>
    <col min="5389" max="5389" width="6.77734375" style="32" customWidth="1"/>
    <col min="5390" max="5390" width="6" style="32" customWidth="1"/>
    <col min="5391" max="5391" width="7" style="32" customWidth="1"/>
    <col min="5392" max="5392" width="6" style="32" customWidth="1"/>
    <col min="5393" max="5393" width="8" style="32" customWidth="1"/>
    <col min="5394" max="5395" width="6" style="32" customWidth="1"/>
    <col min="5396" max="5396" width="5.6640625" style="32" customWidth="1"/>
    <col min="5397" max="5397" width="11.77734375" style="32" bestFit="1" customWidth="1"/>
    <col min="5398" max="5402" width="12.77734375" style="32" customWidth="1"/>
    <col min="5403" max="5635" width="7.77734375" style="32"/>
    <col min="5636" max="5636" width="3.6640625" style="32" customWidth="1"/>
    <col min="5637" max="5637" width="16.109375" style="32" customWidth="1"/>
    <col min="5638" max="5638" width="6.44140625" style="32" customWidth="1"/>
    <col min="5639" max="5640" width="4.44140625" style="32" customWidth="1"/>
    <col min="5641" max="5641" width="7.5546875" style="32" customWidth="1"/>
    <col min="5642" max="5642" width="5.21875" style="32" customWidth="1"/>
    <col min="5643" max="5643" width="6.77734375" style="32" customWidth="1"/>
    <col min="5644" max="5644" width="6" style="32" customWidth="1"/>
    <col min="5645" max="5645" width="6.77734375" style="32" customWidth="1"/>
    <col min="5646" max="5646" width="6" style="32" customWidth="1"/>
    <col min="5647" max="5647" width="7" style="32" customWidth="1"/>
    <col min="5648" max="5648" width="6" style="32" customWidth="1"/>
    <col min="5649" max="5649" width="8" style="32" customWidth="1"/>
    <col min="5650" max="5651" width="6" style="32" customWidth="1"/>
    <col min="5652" max="5652" width="5.6640625" style="32" customWidth="1"/>
    <col min="5653" max="5653" width="11.77734375" style="32" bestFit="1" customWidth="1"/>
    <col min="5654" max="5658" width="12.77734375" style="32" customWidth="1"/>
    <col min="5659" max="5891" width="7.77734375" style="32"/>
    <col min="5892" max="5892" width="3.6640625" style="32" customWidth="1"/>
    <col min="5893" max="5893" width="16.109375" style="32" customWidth="1"/>
    <col min="5894" max="5894" width="6.44140625" style="32" customWidth="1"/>
    <col min="5895" max="5896" width="4.44140625" style="32" customWidth="1"/>
    <col min="5897" max="5897" width="7.5546875" style="32" customWidth="1"/>
    <col min="5898" max="5898" width="5.21875" style="32" customWidth="1"/>
    <col min="5899" max="5899" width="6.77734375" style="32" customWidth="1"/>
    <col min="5900" max="5900" width="6" style="32" customWidth="1"/>
    <col min="5901" max="5901" width="6.77734375" style="32" customWidth="1"/>
    <col min="5902" max="5902" width="6" style="32" customWidth="1"/>
    <col min="5903" max="5903" width="7" style="32" customWidth="1"/>
    <col min="5904" max="5904" width="6" style="32" customWidth="1"/>
    <col min="5905" max="5905" width="8" style="32" customWidth="1"/>
    <col min="5906" max="5907" width="6" style="32" customWidth="1"/>
    <col min="5908" max="5908" width="5.6640625" style="32" customWidth="1"/>
    <col min="5909" max="5909" width="11.77734375" style="32" bestFit="1" customWidth="1"/>
    <col min="5910" max="5914" width="12.77734375" style="32" customWidth="1"/>
    <col min="5915" max="6147" width="7.77734375" style="32"/>
    <col min="6148" max="6148" width="3.6640625" style="32" customWidth="1"/>
    <col min="6149" max="6149" width="16.109375" style="32" customWidth="1"/>
    <col min="6150" max="6150" width="6.44140625" style="32" customWidth="1"/>
    <col min="6151" max="6152" width="4.44140625" style="32" customWidth="1"/>
    <col min="6153" max="6153" width="7.5546875" style="32" customWidth="1"/>
    <col min="6154" max="6154" width="5.21875" style="32" customWidth="1"/>
    <col min="6155" max="6155" width="6.77734375" style="32" customWidth="1"/>
    <col min="6156" max="6156" width="6" style="32" customWidth="1"/>
    <col min="6157" max="6157" width="6.77734375" style="32" customWidth="1"/>
    <col min="6158" max="6158" width="6" style="32" customWidth="1"/>
    <col min="6159" max="6159" width="7" style="32" customWidth="1"/>
    <col min="6160" max="6160" width="6" style="32" customWidth="1"/>
    <col min="6161" max="6161" width="8" style="32" customWidth="1"/>
    <col min="6162" max="6163" width="6" style="32" customWidth="1"/>
    <col min="6164" max="6164" width="5.6640625" style="32" customWidth="1"/>
    <col min="6165" max="6165" width="11.77734375" style="32" bestFit="1" customWidth="1"/>
    <col min="6166" max="6170" width="12.77734375" style="32" customWidth="1"/>
    <col min="6171" max="6403" width="7.77734375" style="32"/>
    <col min="6404" max="6404" width="3.6640625" style="32" customWidth="1"/>
    <col min="6405" max="6405" width="16.109375" style="32" customWidth="1"/>
    <col min="6406" max="6406" width="6.44140625" style="32" customWidth="1"/>
    <col min="6407" max="6408" width="4.44140625" style="32" customWidth="1"/>
    <col min="6409" max="6409" width="7.5546875" style="32" customWidth="1"/>
    <col min="6410" max="6410" width="5.21875" style="32" customWidth="1"/>
    <col min="6411" max="6411" width="6.77734375" style="32" customWidth="1"/>
    <col min="6412" max="6412" width="6" style="32" customWidth="1"/>
    <col min="6413" max="6413" width="6.77734375" style="32" customWidth="1"/>
    <col min="6414" max="6414" width="6" style="32" customWidth="1"/>
    <col min="6415" max="6415" width="7" style="32" customWidth="1"/>
    <col min="6416" max="6416" width="6" style="32" customWidth="1"/>
    <col min="6417" max="6417" width="8" style="32" customWidth="1"/>
    <col min="6418" max="6419" width="6" style="32" customWidth="1"/>
    <col min="6420" max="6420" width="5.6640625" style="32" customWidth="1"/>
    <col min="6421" max="6421" width="11.77734375" style="32" bestFit="1" customWidth="1"/>
    <col min="6422" max="6426" width="12.77734375" style="32" customWidth="1"/>
    <col min="6427" max="6659" width="7.77734375" style="32"/>
    <col min="6660" max="6660" width="3.6640625" style="32" customWidth="1"/>
    <col min="6661" max="6661" width="16.109375" style="32" customWidth="1"/>
    <col min="6662" max="6662" width="6.44140625" style="32" customWidth="1"/>
    <col min="6663" max="6664" width="4.44140625" style="32" customWidth="1"/>
    <col min="6665" max="6665" width="7.5546875" style="32" customWidth="1"/>
    <col min="6666" max="6666" width="5.21875" style="32" customWidth="1"/>
    <col min="6667" max="6667" width="6.77734375" style="32" customWidth="1"/>
    <col min="6668" max="6668" width="6" style="32" customWidth="1"/>
    <col min="6669" max="6669" width="6.77734375" style="32" customWidth="1"/>
    <col min="6670" max="6670" width="6" style="32" customWidth="1"/>
    <col min="6671" max="6671" width="7" style="32" customWidth="1"/>
    <col min="6672" max="6672" width="6" style="32" customWidth="1"/>
    <col min="6673" max="6673" width="8" style="32" customWidth="1"/>
    <col min="6674" max="6675" width="6" style="32" customWidth="1"/>
    <col min="6676" max="6676" width="5.6640625" style="32" customWidth="1"/>
    <col min="6677" max="6677" width="11.77734375" style="32" bestFit="1" customWidth="1"/>
    <col min="6678" max="6682" width="12.77734375" style="32" customWidth="1"/>
    <col min="6683" max="6915" width="7.77734375" style="32"/>
    <col min="6916" max="6916" width="3.6640625" style="32" customWidth="1"/>
    <col min="6917" max="6917" width="16.109375" style="32" customWidth="1"/>
    <col min="6918" max="6918" width="6.44140625" style="32" customWidth="1"/>
    <col min="6919" max="6920" width="4.44140625" style="32" customWidth="1"/>
    <col min="6921" max="6921" width="7.5546875" style="32" customWidth="1"/>
    <col min="6922" max="6922" width="5.21875" style="32" customWidth="1"/>
    <col min="6923" max="6923" width="6.77734375" style="32" customWidth="1"/>
    <col min="6924" max="6924" width="6" style="32" customWidth="1"/>
    <col min="6925" max="6925" width="6.77734375" style="32" customWidth="1"/>
    <col min="6926" max="6926" width="6" style="32" customWidth="1"/>
    <col min="6927" max="6927" width="7" style="32" customWidth="1"/>
    <col min="6928" max="6928" width="6" style="32" customWidth="1"/>
    <col min="6929" max="6929" width="8" style="32" customWidth="1"/>
    <col min="6930" max="6931" width="6" style="32" customWidth="1"/>
    <col min="6932" max="6932" width="5.6640625" style="32" customWidth="1"/>
    <col min="6933" max="6933" width="11.77734375" style="32" bestFit="1" customWidth="1"/>
    <col min="6934" max="6938" width="12.77734375" style="32" customWidth="1"/>
    <col min="6939" max="7171" width="7.77734375" style="32"/>
    <col min="7172" max="7172" width="3.6640625" style="32" customWidth="1"/>
    <col min="7173" max="7173" width="16.109375" style="32" customWidth="1"/>
    <col min="7174" max="7174" width="6.44140625" style="32" customWidth="1"/>
    <col min="7175" max="7176" width="4.44140625" style="32" customWidth="1"/>
    <col min="7177" max="7177" width="7.5546875" style="32" customWidth="1"/>
    <col min="7178" max="7178" width="5.21875" style="32" customWidth="1"/>
    <col min="7179" max="7179" width="6.77734375" style="32" customWidth="1"/>
    <col min="7180" max="7180" width="6" style="32" customWidth="1"/>
    <col min="7181" max="7181" width="6.77734375" style="32" customWidth="1"/>
    <col min="7182" max="7182" width="6" style="32" customWidth="1"/>
    <col min="7183" max="7183" width="7" style="32" customWidth="1"/>
    <col min="7184" max="7184" width="6" style="32" customWidth="1"/>
    <col min="7185" max="7185" width="8" style="32" customWidth="1"/>
    <col min="7186" max="7187" width="6" style="32" customWidth="1"/>
    <col min="7188" max="7188" width="5.6640625" style="32" customWidth="1"/>
    <col min="7189" max="7189" width="11.77734375" style="32" bestFit="1" customWidth="1"/>
    <col min="7190" max="7194" width="12.77734375" style="32" customWidth="1"/>
    <col min="7195" max="7427" width="7.77734375" style="32"/>
    <col min="7428" max="7428" width="3.6640625" style="32" customWidth="1"/>
    <col min="7429" max="7429" width="16.109375" style="32" customWidth="1"/>
    <col min="7430" max="7430" width="6.44140625" style="32" customWidth="1"/>
    <col min="7431" max="7432" width="4.44140625" style="32" customWidth="1"/>
    <col min="7433" max="7433" width="7.5546875" style="32" customWidth="1"/>
    <col min="7434" max="7434" width="5.21875" style="32" customWidth="1"/>
    <col min="7435" max="7435" width="6.77734375" style="32" customWidth="1"/>
    <col min="7436" max="7436" width="6" style="32" customWidth="1"/>
    <col min="7437" max="7437" width="6.77734375" style="32" customWidth="1"/>
    <col min="7438" max="7438" width="6" style="32" customWidth="1"/>
    <col min="7439" max="7439" width="7" style="32" customWidth="1"/>
    <col min="7440" max="7440" width="6" style="32" customWidth="1"/>
    <col min="7441" max="7441" width="8" style="32" customWidth="1"/>
    <col min="7442" max="7443" width="6" style="32" customWidth="1"/>
    <col min="7444" max="7444" width="5.6640625" style="32" customWidth="1"/>
    <col min="7445" max="7445" width="11.77734375" style="32" bestFit="1" customWidth="1"/>
    <col min="7446" max="7450" width="12.77734375" style="32" customWidth="1"/>
    <col min="7451" max="7683" width="7.77734375" style="32"/>
    <col min="7684" max="7684" width="3.6640625" style="32" customWidth="1"/>
    <col min="7685" max="7685" width="16.109375" style="32" customWidth="1"/>
    <col min="7686" max="7686" width="6.44140625" style="32" customWidth="1"/>
    <col min="7687" max="7688" width="4.44140625" style="32" customWidth="1"/>
    <col min="7689" max="7689" width="7.5546875" style="32" customWidth="1"/>
    <col min="7690" max="7690" width="5.21875" style="32" customWidth="1"/>
    <col min="7691" max="7691" width="6.77734375" style="32" customWidth="1"/>
    <col min="7692" max="7692" width="6" style="32" customWidth="1"/>
    <col min="7693" max="7693" width="6.77734375" style="32" customWidth="1"/>
    <col min="7694" max="7694" width="6" style="32" customWidth="1"/>
    <col min="7695" max="7695" width="7" style="32" customWidth="1"/>
    <col min="7696" max="7696" width="6" style="32" customWidth="1"/>
    <col min="7697" max="7697" width="8" style="32" customWidth="1"/>
    <col min="7698" max="7699" width="6" style="32" customWidth="1"/>
    <col min="7700" max="7700" width="5.6640625" style="32" customWidth="1"/>
    <col min="7701" max="7701" width="11.77734375" style="32" bestFit="1" customWidth="1"/>
    <col min="7702" max="7706" width="12.77734375" style="32" customWidth="1"/>
    <col min="7707" max="7939" width="7.77734375" style="32"/>
    <col min="7940" max="7940" width="3.6640625" style="32" customWidth="1"/>
    <col min="7941" max="7941" width="16.109375" style="32" customWidth="1"/>
    <col min="7942" max="7942" width="6.44140625" style="32" customWidth="1"/>
    <col min="7943" max="7944" width="4.44140625" style="32" customWidth="1"/>
    <col min="7945" max="7945" width="7.5546875" style="32" customWidth="1"/>
    <col min="7946" max="7946" width="5.21875" style="32" customWidth="1"/>
    <col min="7947" max="7947" width="6.77734375" style="32" customWidth="1"/>
    <col min="7948" max="7948" width="6" style="32" customWidth="1"/>
    <col min="7949" max="7949" width="6.77734375" style="32" customWidth="1"/>
    <col min="7950" max="7950" width="6" style="32" customWidth="1"/>
    <col min="7951" max="7951" width="7" style="32" customWidth="1"/>
    <col min="7952" max="7952" width="6" style="32" customWidth="1"/>
    <col min="7953" max="7953" width="8" style="32" customWidth="1"/>
    <col min="7954" max="7955" width="6" style="32" customWidth="1"/>
    <col min="7956" max="7956" width="5.6640625" style="32" customWidth="1"/>
    <col min="7957" max="7957" width="11.77734375" style="32" bestFit="1" customWidth="1"/>
    <col min="7958" max="7962" width="12.77734375" style="32" customWidth="1"/>
    <col min="7963" max="8195" width="7.77734375" style="32"/>
    <col min="8196" max="8196" width="3.6640625" style="32" customWidth="1"/>
    <col min="8197" max="8197" width="16.109375" style="32" customWidth="1"/>
    <col min="8198" max="8198" width="6.44140625" style="32" customWidth="1"/>
    <col min="8199" max="8200" width="4.44140625" style="32" customWidth="1"/>
    <col min="8201" max="8201" width="7.5546875" style="32" customWidth="1"/>
    <col min="8202" max="8202" width="5.21875" style="32" customWidth="1"/>
    <col min="8203" max="8203" width="6.77734375" style="32" customWidth="1"/>
    <col min="8204" max="8204" width="6" style="32" customWidth="1"/>
    <col min="8205" max="8205" width="6.77734375" style="32" customWidth="1"/>
    <col min="8206" max="8206" width="6" style="32" customWidth="1"/>
    <col min="8207" max="8207" width="7" style="32" customWidth="1"/>
    <col min="8208" max="8208" width="6" style="32" customWidth="1"/>
    <col min="8209" max="8209" width="8" style="32" customWidth="1"/>
    <col min="8210" max="8211" width="6" style="32" customWidth="1"/>
    <col min="8212" max="8212" width="5.6640625" style="32" customWidth="1"/>
    <col min="8213" max="8213" width="11.77734375" style="32" bestFit="1" customWidth="1"/>
    <col min="8214" max="8218" width="12.77734375" style="32" customWidth="1"/>
    <col min="8219" max="8451" width="7.77734375" style="32"/>
    <col min="8452" max="8452" width="3.6640625" style="32" customWidth="1"/>
    <col min="8453" max="8453" width="16.109375" style="32" customWidth="1"/>
    <col min="8454" max="8454" width="6.44140625" style="32" customWidth="1"/>
    <col min="8455" max="8456" width="4.44140625" style="32" customWidth="1"/>
    <col min="8457" max="8457" width="7.5546875" style="32" customWidth="1"/>
    <col min="8458" max="8458" width="5.21875" style="32" customWidth="1"/>
    <col min="8459" max="8459" width="6.77734375" style="32" customWidth="1"/>
    <col min="8460" max="8460" width="6" style="32" customWidth="1"/>
    <col min="8461" max="8461" width="6.77734375" style="32" customWidth="1"/>
    <col min="8462" max="8462" width="6" style="32" customWidth="1"/>
    <col min="8463" max="8463" width="7" style="32" customWidth="1"/>
    <col min="8464" max="8464" width="6" style="32" customWidth="1"/>
    <col min="8465" max="8465" width="8" style="32" customWidth="1"/>
    <col min="8466" max="8467" width="6" style="32" customWidth="1"/>
    <col min="8468" max="8468" width="5.6640625" style="32" customWidth="1"/>
    <col min="8469" max="8469" width="11.77734375" style="32" bestFit="1" customWidth="1"/>
    <col min="8470" max="8474" width="12.77734375" style="32" customWidth="1"/>
    <col min="8475" max="8707" width="7.77734375" style="32"/>
    <col min="8708" max="8708" width="3.6640625" style="32" customWidth="1"/>
    <col min="8709" max="8709" width="16.109375" style="32" customWidth="1"/>
    <col min="8710" max="8710" width="6.44140625" style="32" customWidth="1"/>
    <col min="8711" max="8712" width="4.44140625" style="32" customWidth="1"/>
    <col min="8713" max="8713" width="7.5546875" style="32" customWidth="1"/>
    <col min="8714" max="8714" width="5.21875" style="32" customWidth="1"/>
    <col min="8715" max="8715" width="6.77734375" style="32" customWidth="1"/>
    <col min="8716" max="8716" width="6" style="32" customWidth="1"/>
    <col min="8717" max="8717" width="6.77734375" style="32" customWidth="1"/>
    <col min="8718" max="8718" width="6" style="32" customWidth="1"/>
    <col min="8719" max="8719" width="7" style="32" customWidth="1"/>
    <col min="8720" max="8720" width="6" style="32" customWidth="1"/>
    <col min="8721" max="8721" width="8" style="32" customWidth="1"/>
    <col min="8722" max="8723" width="6" style="32" customWidth="1"/>
    <col min="8724" max="8724" width="5.6640625" style="32" customWidth="1"/>
    <col min="8725" max="8725" width="11.77734375" style="32" bestFit="1" customWidth="1"/>
    <col min="8726" max="8730" width="12.77734375" style="32" customWidth="1"/>
    <col min="8731" max="8963" width="7.77734375" style="32"/>
    <col min="8964" max="8964" width="3.6640625" style="32" customWidth="1"/>
    <col min="8965" max="8965" width="16.109375" style="32" customWidth="1"/>
    <col min="8966" max="8966" width="6.44140625" style="32" customWidth="1"/>
    <col min="8967" max="8968" width="4.44140625" style="32" customWidth="1"/>
    <col min="8969" max="8969" width="7.5546875" style="32" customWidth="1"/>
    <col min="8970" max="8970" width="5.21875" style="32" customWidth="1"/>
    <col min="8971" max="8971" width="6.77734375" style="32" customWidth="1"/>
    <col min="8972" max="8972" width="6" style="32" customWidth="1"/>
    <col min="8973" max="8973" width="6.77734375" style="32" customWidth="1"/>
    <col min="8974" max="8974" width="6" style="32" customWidth="1"/>
    <col min="8975" max="8975" width="7" style="32" customWidth="1"/>
    <col min="8976" max="8976" width="6" style="32" customWidth="1"/>
    <col min="8977" max="8977" width="8" style="32" customWidth="1"/>
    <col min="8978" max="8979" width="6" style="32" customWidth="1"/>
    <col min="8980" max="8980" width="5.6640625" style="32" customWidth="1"/>
    <col min="8981" max="8981" width="11.77734375" style="32" bestFit="1" customWidth="1"/>
    <col min="8982" max="8986" width="12.77734375" style="32" customWidth="1"/>
    <col min="8987" max="9219" width="7.77734375" style="32"/>
    <col min="9220" max="9220" width="3.6640625" style="32" customWidth="1"/>
    <col min="9221" max="9221" width="16.109375" style="32" customWidth="1"/>
    <col min="9222" max="9222" width="6.44140625" style="32" customWidth="1"/>
    <col min="9223" max="9224" width="4.44140625" style="32" customWidth="1"/>
    <col min="9225" max="9225" width="7.5546875" style="32" customWidth="1"/>
    <col min="9226" max="9226" width="5.21875" style="32" customWidth="1"/>
    <col min="9227" max="9227" width="6.77734375" style="32" customWidth="1"/>
    <col min="9228" max="9228" width="6" style="32" customWidth="1"/>
    <col min="9229" max="9229" width="6.77734375" style="32" customWidth="1"/>
    <col min="9230" max="9230" width="6" style="32" customWidth="1"/>
    <col min="9231" max="9231" width="7" style="32" customWidth="1"/>
    <col min="9232" max="9232" width="6" style="32" customWidth="1"/>
    <col min="9233" max="9233" width="8" style="32" customWidth="1"/>
    <col min="9234" max="9235" width="6" style="32" customWidth="1"/>
    <col min="9236" max="9236" width="5.6640625" style="32" customWidth="1"/>
    <col min="9237" max="9237" width="11.77734375" style="32" bestFit="1" customWidth="1"/>
    <col min="9238" max="9242" width="12.77734375" style="32" customWidth="1"/>
    <col min="9243" max="9475" width="7.77734375" style="32"/>
    <col min="9476" max="9476" width="3.6640625" style="32" customWidth="1"/>
    <col min="9477" max="9477" width="16.109375" style="32" customWidth="1"/>
    <col min="9478" max="9478" width="6.44140625" style="32" customWidth="1"/>
    <col min="9479" max="9480" width="4.44140625" style="32" customWidth="1"/>
    <col min="9481" max="9481" width="7.5546875" style="32" customWidth="1"/>
    <col min="9482" max="9482" width="5.21875" style="32" customWidth="1"/>
    <col min="9483" max="9483" width="6.77734375" style="32" customWidth="1"/>
    <col min="9484" max="9484" width="6" style="32" customWidth="1"/>
    <col min="9485" max="9485" width="6.77734375" style="32" customWidth="1"/>
    <col min="9486" max="9486" width="6" style="32" customWidth="1"/>
    <col min="9487" max="9487" width="7" style="32" customWidth="1"/>
    <col min="9488" max="9488" width="6" style="32" customWidth="1"/>
    <col min="9489" max="9489" width="8" style="32" customWidth="1"/>
    <col min="9490" max="9491" width="6" style="32" customWidth="1"/>
    <col min="9492" max="9492" width="5.6640625" style="32" customWidth="1"/>
    <col min="9493" max="9493" width="11.77734375" style="32" bestFit="1" customWidth="1"/>
    <col min="9494" max="9498" width="12.77734375" style="32" customWidth="1"/>
    <col min="9499" max="9731" width="7.77734375" style="32"/>
    <col min="9732" max="9732" width="3.6640625" style="32" customWidth="1"/>
    <col min="9733" max="9733" width="16.109375" style="32" customWidth="1"/>
    <col min="9734" max="9734" width="6.44140625" style="32" customWidth="1"/>
    <col min="9735" max="9736" width="4.44140625" style="32" customWidth="1"/>
    <col min="9737" max="9737" width="7.5546875" style="32" customWidth="1"/>
    <col min="9738" max="9738" width="5.21875" style="32" customWidth="1"/>
    <col min="9739" max="9739" width="6.77734375" style="32" customWidth="1"/>
    <col min="9740" max="9740" width="6" style="32" customWidth="1"/>
    <col min="9741" max="9741" width="6.77734375" style="32" customWidth="1"/>
    <col min="9742" max="9742" width="6" style="32" customWidth="1"/>
    <col min="9743" max="9743" width="7" style="32" customWidth="1"/>
    <col min="9744" max="9744" width="6" style="32" customWidth="1"/>
    <col min="9745" max="9745" width="8" style="32" customWidth="1"/>
    <col min="9746" max="9747" width="6" style="32" customWidth="1"/>
    <col min="9748" max="9748" width="5.6640625" style="32" customWidth="1"/>
    <col min="9749" max="9749" width="11.77734375" style="32" bestFit="1" customWidth="1"/>
    <col min="9750" max="9754" width="12.77734375" style="32" customWidth="1"/>
    <col min="9755" max="9987" width="7.77734375" style="32"/>
    <col min="9988" max="9988" width="3.6640625" style="32" customWidth="1"/>
    <col min="9989" max="9989" width="16.109375" style="32" customWidth="1"/>
    <col min="9990" max="9990" width="6.44140625" style="32" customWidth="1"/>
    <col min="9991" max="9992" width="4.44140625" style="32" customWidth="1"/>
    <col min="9993" max="9993" width="7.5546875" style="32" customWidth="1"/>
    <col min="9994" max="9994" width="5.21875" style="32" customWidth="1"/>
    <col min="9995" max="9995" width="6.77734375" style="32" customWidth="1"/>
    <col min="9996" max="9996" width="6" style="32" customWidth="1"/>
    <col min="9997" max="9997" width="6.77734375" style="32" customWidth="1"/>
    <col min="9998" max="9998" width="6" style="32" customWidth="1"/>
    <col min="9999" max="9999" width="7" style="32" customWidth="1"/>
    <col min="10000" max="10000" width="6" style="32" customWidth="1"/>
    <col min="10001" max="10001" width="8" style="32" customWidth="1"/>
    <col min="10002" max="10003" width="6" style="32" customWidth="1"/>
    <col min="10004" max="10004" width="5.6640625" style="32" customWidth="1"/>
    <col min="10005" max="10005" width="11.77734375" style="32" bestFit="1" customWidth="1"/>
    <col min="10006" max="10010" width="12.77734375" style="32" customWidth="1"/>
    <col min="10011" max="10243" width="7.77734375" style="32"/>
    <col min="10244" max="10244" width="3.6640625" style="32" customWidth="1"/>
    <col min="10245" max="10245" width="16.109375" style="32" customWidth="1"/>
    <col min="10246" max="10246" width="6.44140625" style="32" customWidth="1"/>
    <col min="10247" max="10248" width="4.44140625" style="32" customWidth="1"/>
    <col min="10249" max="10249" width="7.5546875" style="32" customWidth="1"/>
    <col min="10250" max="10250" width="5.21875" style="32" customWidth="1"/>
    <col min="10251" max="10251" width="6.77734375" style="32" customWidth="1"/>
    <col min="10252" max="10252" width="6" style="32" customWidth="1"/>
    <col min="10253" max="10253" width="6.77734375" style="32" customWidth="1"/>
    <col min="10254" max="10254" width="6" style="32" customWidth="1"/>
    <col min="10255" max="10255" width="7" style="32" customWidth="1"/>
    <col min="10256" max="10256" width="6" style="32" customWidth="1"/>
    <col min="10257" max="10257" width="8" style="32" customWidth="1"/>
    <col min="10258" max="10259" width="6" style="32" customWidth="1"/>
    <col min="10260" max="10260" width="5.6640625" style="32" customWidth="1"/>
    <col min="10261" max="10261" width="11.77734375" style="32" bestFit="1" customWidth="1"/>
    <col min="10262" max="10266" width="12.77734375" style="32" customWidth="1"/>
    <col min="10267" max="10499" width="7.77734375" style="32"/>
    <col min="10500" max="10500" width="3.6640625" style="32" customWidth="1"/>
    <col min="10501" max="10501" width="16.109375" style="32" customWidth="1"/>
    <col min="10502" max="10502" width="6.44140625" style="32" customWidth="1"/>
    <col min="10503" max="10504" width="4.44140625" style="32" customWidth="1"/>
    <col min="10505" max="10505" width="7.5546875" style="32" customWidth="1"/>
    <col min="10506" max="10506" width="5.21875" style="32" customWidth="1"/>
    <col min="10507" max="10507" width="6.77734375" style="32" customWidth="1"/>
    <col min="10508" max="10508" width="6" style="32" customWidth="1"/>
    <col min="10509" max="10509" width="6.77734375" style="32" customWidth="1"/>
    <col min="10510" max="10510" width="6" style="32" customWidth="1"/>
    <col min="10511" max="10511" width="7" style="32" customWidth="1"/>
    <col min="10512" max="10512" width="6" style="32" customWidth="1"/>
    <col min="10513" max="10513" width="8" style="32" customWidth="1"/>
    <col min="10514" max="10515" width="6" style="32" customWidth="1"/>
    <col min="10516" max="10516" width="5.6640625" style="32" customWidth="1"/>
    <col min="10517" max="10517" width="11.77734375" style="32" bestFit="1" customWidth="1"/>
    <col min="10518" max="10522" width="12.77734375" style="32" customWidth="1"/>
    <col min="10523" max="10755" width="7.77734375" style="32"/>
    <col min="10756" max="10756" width="3.6640625" style="32" customWidth="1"/>
    <col min="10757" max="10757" width="16.109375" style="32" customWidth="1"/>
    <col min="10758" max="10758" width="6.44140625" style="32" customWidth="1"/>
    <col min="10759" max="10760" width="4.44140625" style="32" customWidth="1"/>
    <col min="10761" max="10761" width="7.5546875" style="32" customWidth="1"/>
    <col min="10762" max="10762" width="5.21875" style="32" customWidth="1"/>
    <col min="10763" max="10763" width="6.77734375" style="32" customWidth="1"/>
    <col min="10764" max="10764" width="6" style="32" customWidth="1"/>
    <col min="10765" max="10765" width="6.77734375" style="32" customWidth="1"/>
    <col min="10766" max="10766" width="6" style="32" customWidth="1"/>
    <col min="10767" max="10767" width="7" style="32" customWidth="1"/>
    <col min="10768" max="10768" width="6" style="32" customWidth="1"/>
    <col min="10769" max="10769" width="8" style="32" customWidth="1"/>
    <col min="10770" max="10771" width="6" style="32" customWidth="1"/>
    <col min="10772" max="10772" width="5.6640625" style="32" customWidth="1"/>
    <col min="10773" max="10773" width="11.77734375" style="32" bestFit="1" customWidth="1"/>
    <col min="10774" max="10778" width="12.77734375" style="32" customWidth="1"/>
    <col min="10779" max="11011" width="7.77734375" style="32"/>
    <col min="11012" max="11012" width="3.6640625" style="32" customWidth="1"/>
    <col min="11013" max="11013" width="16.109375" style="32" customWidth="1"/>
    <col min="11014" max="11014" width="6.44140625" style="32" customWidth="1"/>
    <col min="11015" max="11016" width="4.44140625" style="32" customWidth="1"/>
    <col min="11017" max="11017" width="7.5546875" style="32" customWidth="1"/>
    <col min="11018" max="11018" width="5.21875" style="32" customWidth="1"/>
    <col min="11019" max="11019" width="6.77734375" style="32" customWidth="1"/>
    <col min="11020" max="11020" width="6" style="32" customWidth="1"/>
    <col min="11021" max="11021" width="6.77734375" style="32" customWidth="1"/>
    <col min="11022" max="11022" width="6" style="32" customWidth="1"/>
    <col min="11023" max="11023" width="7" style="32" customWidth="1"/>
    <col min="11024" max="11024" width="6" style="32" customWidth="1"/>
    <col min="11025" max="11025" width="8" style="32" customWidth="1"/>
    <col min="11026" max="11027" width="6" style="32" customWidth="1"/>
    <col min="11028" max="11028" width="5.6640625" style="32" customWidth="1"/>
    <col min="11029" max="11029" width="11.77734375" style="32" bestFit="1" customWidth="1"/>
    <col min="11030" max="11034" width="12.77734375" style="32" customWidth="1"/>
    <col min="11035" max="11267" width="7.77734375" style="32"/>
    <col min="11268" max="11268" width="3.6640625" style="32" customWidth="1"/>
    <col min="11269" max="11269" width="16.109375" style="32" customWidth="1"/>
    <col min="11270" max="11270" width="6.44140625" style="32" customWidth="1"/>
    <col min="11271" max="11272" width="4.44140625" style="32" customWidth="1"/>
    <col min="11273" max="11273" width="7.5546875" style="32" customWidth="1"/>
    <col min="11274" max="11274" width="5.21875" style="32" customWidth="1"/>
    <col min="11275" max="11275" width="6.77734375" style="32" customWidth="1"/>
    <col min="11276" max="11276" width="6" style="32" customWidth="1"/>
    <col min="11277" max="11277" width="6.77734375" style="32" customWidth="1"/>
    <col min="11278" max="11278" width="6" style="32" customWidth="1"/>
    <col min="11279" max="11279" width="7" style="32" customWidth="1"/>
    <col min="11280" max="11280" width="6" style="32" customWidth="1"/>
    <col min="11281" max="11281" width="8" style="32" customWidth="1"/>
    <col min="11282" max="11283" width="6" style="32" customWidth="1"/>
    <col min="11284" max="11284" width="5.6640625" style="32" customWidth="1"/>
    <col min="11285" max="11285" width="11.77734375" style="32" bestFit="1" customWidth="1"/>
    <col min="11286" max="11290" width="12.77734375" style="32" customWidth="1"/>
    <col min="11291" max="11523" width="7.77734375" style="32"/>
    <col min="11524" max="11524" width="3.6640625" style="32" customWidth="1"/>
    <col min="11525" max="11525" width="16.109375" style="32" customWidth="1"/>
    <col min="11526" max="11526" width="6.44140625" style="32" customWidth="1"/>
    <col min="11527" max="11528" width="4.44140625" style="32" customWidth="1"/>
    <col min="11529" max="11529" width="7.5546875" style="32" customWidth="1"/>
    <col min="11530" max="11530" width="5.21875" style="32" customWidth="1"/>
    <col min="11531" max="11531" width="6.77734375" style="32" customWidth="1"/>
    <col min="11532" max="11532" width="6" style="32" customWidth="1"/>
    <col min="11533" max="11533" width="6.77734375" style="32" customWidth="1"/>
    <col min="11534" max="11534" width="6" style="32" customWidth="1"/>
    <col min="11535" max="11535" width="7" style="32" customWidth="1"/>
    <col min="11536" max="11536" width="6" style="32" customWidth="1"/>
    <col min="11537" max="11537" width="8" style="32" customWidth="1"/>
    <col min="11538" max="11539" width="6" style="32" customWidth="1"/>
    <col min="11540" max="11540" width="5.6640625" style="32" customWidth="1"/>
    <col min="11541" max="11541" width="11.77734375" style="32" bestFit="1" customWidth="1"/>
    <col min="11542" max="11546" width="12.77734375" style="32" customWidth="1"/>
    <col min="11547" max="11779" width="7.77734375" style="32"/>
    <col min="11780" max="11780" width="3.6640625" style="32" customWidth="1"/>
    <col min="11781" max="11781" width="16.109375" style="32" customWidth="1"/>
    <col min="11782" max="11782" width="6.44140625" style="32" customWidth="1"/>
    <col min="11783" max="11784" width="4.44140625" style="32" customWidth="1"/>
    <col min="11785" max="11785" width="7.5546875" style="32" customWidth="1"/>
    <col min="11786" max="11786" width="5.21875" style="32" customWidth="1"/>
    <col min="11787" max="11787" width="6.77734375" style="32" customWidth="1"/>
    <col min="11788" max="11788" width="6" style="32" customWidth="1"/>
    <col min="11789" max="11789" width="6.77734375" style="32" customWidth="1"/>
    <col min="11790" max="11790" width="6" style="32" customWidth="1"/>
    <col min="11791" max="11791" width="7" style="32" customWidth="1"/>
    <col min="11792" max="11792" width="6" style="32" customWidth="1"/>
    <col min="11793" max="11793" width="8" style="32" customWidth="1"/>
    <col min="11794" max="11795" width="6" style="32" customWidth="1"/>
    <col min="11796" max="11796" width="5.6640625" style="32" customWidth="1"/>
    <col min="11797" max="11797" width="11.77734375" style="32" bestFit="1" customWidth="1"/>
    <col min="11798" max="11802" width="12.77734375" style="32" customWidth="1"/>
    <col min="11803" max="12035" width="7.77734375" style="32"/>
    <col min="12036" max="12036" width="3.6640625" style="32" customWidth="1"/>
    <col min="12037" max="12037" width="16.109375" style="32" customWidth="1"/>
    <col min="12038" max="12038" width="6.44140625" style="32" customWidth="1"/>
    <col min="12039" max="12040" width="4.44140625" style="32" customWidth="1"/>
    <col min="12041" max="12041" width="7.5546875" style="32" customWidth="1"/>
    <col min="12042" max="12042" width="5.21875" style="32" customWidth="1"/>
    <col min="12043" max="12043" width="6.77734375" style="32" customWidth="1"/>
    <col min="12044" max="12044" width="6" style="32" customWidth="1"/>
    <col min="12045" max="12045" width="6.77734375" style="32" customWidth="1"/>
    <col min="12046" max="12046" width="6" style="32" customWidth="1"/>
    <col min="12047" max="12047" width="7" style="32" customWidth="1"/>
    <col min="12048" max="12048" width="6" style="32" customWidth="1"/>
    <col min="12049" max="12049" width="8" style="32" customWidth="1"/>
    <col min="12050" max="12051" width="6" style="32" customWidth="1"/>
    <col min="12052" max="12052" width="5.6640625" style="32" customWidth="1"/>
    <col min="12053" max="12053" width="11.77734375" style="32" bestFit="1" customWidth="1"/>
    <col min="12054" max="12058" width="12.77734375" style="32" customWidth="1"/>
    <col min="12059" max="12291" width="7.77734375" style="32"/>
    <col min="12292" max="12292" width="3.6640625" style="32" customWidth="1"/>
    <col min="12293" max="12293" width="16.109375" style="32" customWidth="1"/>
    <col min="12294" max="12294" width="6.44140625" style="32" customWidth="1"/>
    <col min="12295" max="12296" width="4.44140625" style="32" customWidth="1"/>
    <col min="12297" max="12297" width="7.5546875" style="32" customWidth="1"/>
    <col min="12298" max="12298" width="5.21875" style="32" customWidth="1"/>
    <col min="12299" max="12299" width="6.77734375" style="32" customWidth="1"/>
    <col min="12300" max="12300" width="6" style="32" customWidth="1"/>
    <col min="12301" max="12301" width="6.77734375" style="32" customWidth="1"/>
    <col min="12302" max="12302" width="6" style="32" customWidth="1"/>
    <col min="12303" max="12303" width="7" style="32" customWidth="1"/>
    <col min="12304" max="12304" width="6" style="32" customWidth="1"/>
    <col min="12305" max="12305" width="8" style="32" customWidth="1"/>
    <col min="12306" max="12307" width="6" style="32" customWidth="1"/>
    <col min="12308" max="12308" width="5.6640625" style="32" customWidth="1"/>
    <col min="12309" max="12309" width="11.77734375" style="32" bestFit="1" customWidth="1"/>
    <col min="12310" max="12314" width="12.77734375" style="32" customWidth="1"/>
    <col min="12315" max="12547" width="7.77734375" style="32"/>
    <col min="12548" max="12548" width="3.6640625" style="32" customWidth="1"/>
    <col min="12549" max="12549" width="16.109375" style="32" customWidth="1"/>
    <col min="12550" max="12550" width="6.44140625" style="32" customWidth="1"/>
    <col min="12551" max="12552" width="4.44140625" style="32" customWidth="1"/>
    <col min="12553" max="12553" width="7.5546875" style="32" customWidth="1"/>
    <col min="12554" max="12554" width="5.21875" style="32" customWidth="1"/>
    <col min="12555" max="12555" width="6.77734375" style="32" customWidth="1"/>
    <col min="12556" max="12556" width="6" style="32" customWidth="1"/>
    <col min="12557" max="12557" width="6.77734375" style="32" customWidth="1"/>
    <col min="12558" max="12558" width="6" style="32" customWidth="1"/>
    <col min="12559" max="12559" width="7" style="32" customWidth="1"/>
    <col min="12560" max="12560" width="6" style="32" customWidth="1"/>
    <col min="12561" max="12561" width="8" style="32" customWidth="1"/>
    <col min="12562" max="12563" width="6" style="32" customWidth="1"/>
    <col min="12564" max="12564" width="5.6640625" style="32" customWidth="1"/>
    <col min="12565" max="12565" width="11.77734375" style="32" bestFit="1" customWidth="1"/>
    <col min="12566" max="12570" width="12.77734375" style="32" customWidth="1"/>
    <col min="12571" max="12803" width="7.77734375" style="32"/>
    <col min="12804" max="12804" width="3.6640625" style="32" customWidth="1"/>
    <col min="12805" max="12805" width="16.109375" style="32" customWidth="1"/>
    <col min="12806" max="12806" width="6.44140625" style="32" customWidth="1"/>
    <col min="12807" max="12808" width="4.44140625" style="32" customWidth="1"/>
    <col min="12809" max="12809" width="7.5546875" style="32" customWidth="1"/>
    <col min="12810" max="12810" width="5.21875" style="32" customWidth="1"/>
    <col min="12811" max="12811" width="6.77734375" style="32" customWidth="1"/>
    <col min="12812" max="12812" width="6" style="32" customWidth="1"/>
    <col min="12813" max="12813" width="6.77734375" style="32" customWidth="1"/>
    <col min="12814" max="12814" width="6" style="32" customWidth="1"/>
    <col min="12815" max="12815" width="7" style="32" customWidth="1"/>
    <col min="12816" max="12816" width="6" style="32" customWidth="1"/>
    <col min="12817" max="12817" width="8" style="32" customWidth="1"/>
    <col min="12818" max="12819" width="6" style="32" customWidth="1"/>
    <col min="12820" max="12820" width="5.6640625" style="32" customWidth="1"/>
    <col min="12821" max="12821" width="11.77734375" style="32" bestFit="1" customWidth="1"/>
    <col min="12822" max="12826" width="12.77734375" style="32" customWidth="1"/>
    <col min="12827" max="13059" width="7.77734375" style="32"/>
    <col min="13060" max="13060" width="3.6640625" style="32" customWidth="1"/>
    <col min="13061" max="13061" width="16.109375" style="32" customWidth="1"/>
    <col min="13062" max="13062" width="6.44140625" style="32" customWidth="1"/>
    <col min="13063" max="13064" width="4.44140625" style="32" customWidth="1"/>
    <col min="13065" max="13065" width="7.5546875" style="32" customWidth="1"/>
    <col min="13066" max="13066" width="5.21875" style="32" customWidth="1"/>
    <col min="13067" max="13067" width="6.77734375" style="32" customWidth="1"/>
    <col min="13068" max="13068" width="6" style="32" customWidth="1"/>
    <col min="13069" max="13069" width="6.77734375" style="32" customWidth="1"/>
    <col min="13070" max="13070" width="6" style="32" customWidth="1"/>
    <col min="13071" max="13071" width="7" style="32" customWidth="1"/>
    <col min="13072" max="13072" width="6" style="32" customWidth="1"/>
    <col min="13073" max="13073" width="8" style="32" customWidth="1"/>
    <col min="13074" max="13075" width="6" style="32" customWidth="1"/>
    <col min="13076" max="13076" width="5.6640625" style="32" customWidth="1"/>
    <col min="13077" max="13077" width="11.77734375" style="32" bestFit="1" customWidth="1"/>
    <col min="13078" max="13082" width="12.77734375" style="32" customWidth="1"/>
    <col min="13083" max="13315" width="7.77734375" style="32"/>
    <col min="13316" max="13316" width="3.6640625" style="32" customWidth="1"/>
    <col min="13317" max="13317" width="16.109375" style="32" customWidth="1"/>
    <col min="13318" max="13318" width="6.44140625" style="32" customWidth="1"/>
    <col min="13319" max="13320" width="4.44140625" style="32" customWidth="1"/>
    <col min="13321" max="13321" width="7.5546875" style="32" customWidth="1"/>
    <col min="13322" max="13322" width="5.21875" style="32" customWidth="1"/>
    <col min="13323" max="13323" width="6.77734375" style="32" customWidth="1"/>
    <col min="13324" max="13324" width="6" style="32" customWidth="1"/>
    <col min="13325" max="13325" width="6.77734375" style="32" customWidth="1"/>
    <col min="13326" max="13326" width="6" style="32" customWidth="1"/>
    <col min="13327" max="13327" width="7" style="32" customWidth="1"/>
    <col min="13328" max="13328" width="6" style="32" customWidth="1"/>
    <col min="13329" max="13329" width="8" style="32" customWidth="1"/>
    <col min="13330" max="13331" width="6" style="32" customWidth="1"/>
    <col min="13332" max="13332" width="5.6640625" style="32" customWidth="1"/>
    <col min="13333" max="13333" width="11.77734375" style="32" bestFit="1" customWidth="1"/>
    <col min="13334" max="13338" width="12.77734375" style="32" customWidth="1"/>
    <col min="13339" max="13571" width="7.77734375" style="32"/>
    <col min="13572" max="13572" width="3.6640625" style="32" customWidth="1"/>
    <col min="13573" max="13573" width="16.109375" style="32" customWidth="1"/>
    <col min="13574" max="13574" width="6.44140625" style="32" customWidth="1"/>
    <col min="13575" max="13576" width="4.44140625" style="32" customWidth="1"/>
    <col min="13577" max="13577" width="7.5546875" style="32" customWidth="1"/>
    <col min="13578" max="13578" width="5.21875" style="32" customWidth="1"/>
    <col min="13579" max="13579" width="6.77734375" style="32" customWidth="1"/>
    <col min="13580" max="13580" width="6" style="32" customWidth="1"/>
    <col min="13581" max="13581" width="6.77734375" style="32" customWidth="1"/>
    <col min="13582" max="13582" width="6" style="32" customWidth="1"/>
    <col min="13583" max="13583" width="7" style="32" customWidth="1"/>
    <col min="13584" max="13584" width="6" style="32" customWidth="1"/>
    <col min="13585" max="13585" width="8" style="32" customWidth="1"/>
    <col min="13586" max="13587" width="6" style="32" customWidth="1"/>
    <col min="13588" max="13588" width="5.6640625" style="32" customWidth="1"/>
    <col min="13589" max="13589" width="11.77734375" style="32" bestFit="1" customWidth="1"/>
    <col min="13590" max="13594" width="12.77734375" style="32" customWidth="1"/>
    <col min="13595" max="13827" width="7.77734375" style="32"/>
    <col min="13828" max="13828" width="3.6640625" style="32" customWidth="1"/>
    <col min="13829" max="13829" width="16.109375" style="32" customWidth="1"/>
    <col min="13830" max="13830" width="6.44140625" style="32" customWidth="1"/>
    <col min="13831" max="13832" width="4.44140625" style="32" customWidth="1"/>
    <col min="13833" max="13833" width="7.5546875" style="32" customWidth="1"/>
    <col min="13834" max="13834" width="5.21875" style="32" customWidth="1"/>
    <col min="13835" max="13835" width="6.77734375" style="32" customWidth="1"/>
    <col min="13836" max="13836" width="6" style="32" customWidth="1"/>
    <col min="13837" max="13837" width="6.77734375" style="32" customWidth="1"/>
    <col min="13838" max="13838" width="6" style="32" customWidth="1"/>
    <col min="13839" max="13839" width="7" style="32" customWidth="1"/>
    <col min="13840" max="13840" width="6" style="32" customWidth="1"/>
    <col min="13841" max="13841" width="8" style="32" customWidth="1"/>
    <col min="13842" max="13843" width="6" style="32" customWidth="1"/>
    <col min="13844" max="13844" width="5.6640625" style="32" customWidth="1"/>
    <col min="13845" max="13845" width="11.77734375" style="32" bestFit="1" customWidth="1"/>
    <col min="13846" max="13850" width="12.77734375" style="32" customWidth="1"/>
    <col min="13851" max="14083" width="7.77734375" style="32"/>
    <col min="14084" max="14084" width="3.6640625" style="32" customWidth="1"/>
    <col min="14085" max="14085" width="16.109375" style="32" customWidth="1"/>
    <col min="14086" max="14086" width="6.44140625" style="32" customWidth="1"/>
    <col min="14087" max="14088" width="4.44140625" style="32" customWidth="1"/>
    <col min="14089" max="14089" width="7.5546875" style="32" customWidth="1"/>
    <col min="14090" max="14090" width="5.21875" style="32" customWidth="1"/>
    <col min="14091" max="14091" width="6.77734375" style="32" customWidth="1"/>
    <col min="14092" max="14092" width="6" style="32" customWidth="1"/>
    <col min="14093" max="14093" width="6.77734375" style="32" customWidth="1"/>
    <col min="14094" max="14094" width="6" style="32" customWidth="1"/>
    <col min="14095" max="14095" width="7" style="32" customWidth="1"/>
    <col min="14096" max="14096" width="6" style="32" customWidth="1"/>
    <col min="14097" max="14097" width="8" style="32" customWidth="1"/>
    <col min="14098" max="14099" width="6" style="32" customWidth="1"/>
    <col min="14100" max="14100" width="5.6640625" style="32" customWidth="1"/>
    <col min="14101" max="14101" width="11.77734375" style="32" bestFit="1" customWidth="1"/>
    <col min="14102" max="14106" width="12.77734375" style="32" customWidth="1"/>
    <col min="14107" max="14339" width="7.77734375" style="32"/>
    <col min="14340" max="14340" width="3.6640625" style="32" customWidth="1"/>
    <col min="14341" max="14341" width="16.109375" style="32" customWidth="1"/>
    <col min="14342" max="14342" width="6.44140625" style="32" customWidth="1"/>
    <col min="14343" max="14344" width="4.44140625" style="32" customWidth="1"/>
    <col min="14345" max="14345" width="7.5546875" style="32" customWidth="1"/>
    <col min="14346" max="14346" width="5.21875" style="32" customWidth="1"/>
    <col min="14347" max="14347" width="6.77734375" style="32" customWidth="1"/>
    <col min="14348" max="14348" width="6" style="32" customWidth="1"/>
    <col min="14349" max="14349" width="6.77734375" style="32" customWidth="1"/>
    <col min="14350" max="14350" width="6" style="32" customWidth="1"/>
    <col min="14351" max="14351" width="7" style="32" customWidth="1"/>
    <col min="14352" max="14352" width="6" style="32" customWidth="1"/>
    <col min="14353" max="14353" width="8" style="32" customWidth="1"/>
    <col min="14354" max="14355" width="6" style="32" customWidth="1"/>
    <col min="14356" max="14356" width="5.6640625" style="32" customWidth="1"/>
    <col min="14357" max="14357" width="11.77734375" style="32" bestFit="1" customWidth="1"/>
    <col min="14358" max="14362" width="12.77734375" style="32" customWidth="1"/>
    <col min="14363" max="14595" width="7.77734375" style="32"/>
    <col min="14596" max="14596" width="3.6640625" style="32" customWidth="1"/>
    <col min="14597" max="14597" width="16.109375" style="32" customWidth="1"/>
    <col min="14598" max="14598" width="6.44140625" style="32" customWidth="1"/>
    <col min="14599" max="14600" width="4.44140625" style="32" customWidth="1"/>
    <col min="14601" max="14601" width="7.5546875" style="32" customWidth="1"/>
    <col min="14602" max="14602" width="5.21875" style="32" customWidth="1"/>
    <col min="14603" max="14603" width="6.77734375" style="32" customWidth="1"/>
    <col min="14604" max="14604" width="6" style="32" customWidth="1"/>
    <col min="14605" max="14605" width="6.77734375" style="32" customWidth="1"/>
    <col min="14606" max="14606" width="6" style="32" customWidth="1"/>
    <col min="14607" max="14607" width="7" style="32" customWidth="1"/>
    <col min="14608" max="14608" width="6" style="32" customWidth="1"/>
    <col min="14609" max="14609" width="8" style="32" customWidth="1"/>
    <col min="14610" max="14611" width="6" style="32" customWidth="1"/>
    <col min="14612" max="14612" width="5.6640625" style="32" customWidth="1"/>
    <col min="14613" max="14613" width="11.77734375" style="32" bestFit="1" customWidth="1"/>
    <col min="14614" max="14618" width="12.77734375" style="32" customWidth="1"/>
    <col min="14619" max="14851" width="7.77734375" style="32"/>
    <col min="14852" max="14852" width="3.6640625" style="32" customWidth="1"/>
    <col min="14853" max="14853" width="16.109375" style="32" customWidth="1"/>
    <col min="14854" max="14854" width="6.44140625" style="32" customWidth="1"/>
    <col min="14855" max="14856" width="4.44140625" style="32" customWidth="1"/>
    <col min="14857" max="14857" width="7.5546875" style="32" customWidth="1"/>
    <col min="14858" max="14858" width="5.21875" style="32" customWidth="1"/>
    <col min="14859" max="14859" width="6.77734375" style="32" customWidth="1"/>
    <col min="14860" max="14860" width="6" style="32" customWidth="1"/>
    <col min="14861" max="14861" width="6.77734375" style="32" customWidth="1"/>
    <col min="14862" max="14862" width="6" style="32" customWidth="1"/>
    <col min="14863" max="14863" width="7" style="32" customWidth="1"/>
    <col min="14864" max="14864" width="6" style="32" customWidth="1"/>
    <col min="14865" max="14865" width="8" style="32" customWidth="1"/>
    <col min="14866" max="14867" width="6" style="32" customWidth="1"/>
    <col min="14868" max="14868" width="5.6640625" style="32" customWidth="1"/>
    <col min="14869" max="14869" width="11.77734375" style="32" bestFit="1" customWidth="1"/>
    <col min="14870" max="14874" width="12.77734375" style="32" customWidth="1"/>
    <col min="14875" max="15107" width="7.77734375" style="32"/>
    <col min="15108" max="15108" width="3.6640625" style="32" customWidth="1"/>
    <col min="15109" max="15109" width="16.109375" style="32" customWidth="1"/>
    <col min="15110" max="15110" width="6.44140625" style="32" customWidth="1"/>
    <col min="15111" max="15112" width="4.44140625" style="32" customWidth="1"/>
    <col min="15113" max="15113" width="7.5546875" style="32" customWidth="1"/>
    <col min="15114" max="15114" width="5.21875" style="32" customWidth="1"/>
    <col min="15115" max="15115" width="6.77734375" style="32" customWidth="1"/>
    <col min="15116" max="15116" width="6" style="32" customWidth="1"/>
    <col min="15117" max="15117" width="6.77734375" style="32" customWidth="1"/>
    <col min="15118" max="15118" width="6" style="32" customWidth="1"/>
    <col min="15119" max="15119" width="7" style="32" customWidth="1"/>
    <col min="15120" max="15120" width="6" style="32" customWidth="1"/>
    <col min="15121" max="15121" width="8" style="32" customWidth="1"/>
    <col min="15122" max="15123" width="6" style="32" customWidth="1"/>
    <col min="15124" max="15124" width="5.6640625" style="32" customWidth="1"/>
    <col min="15125" max="15125" width="11.77734375" style="32" bestFit="1" customWidth="1"/>
    <col min="15126" max="15130" width="12.77734375" style="32" customWidth="1"/>
    <col min="15131" max="15363" width="7.77734375" style="32"/>
    <col min="15364" max="15364" width="3.6640625" style="32" customWidth="1"/>
    <col min="15365" max="15365" width="16.109375" style="32" customWidth="1"/>
    <col min="15366" max="15366" width="6.44140625" style="32" customWidth="1"/>
    <col min="15367" max="15368" width="4.44140625" style="32" customWidth="1"/>
    <col min="15369" max="15369" width="7.5546875" style="32" customWidth="1"/>
    <col min="15370" max="15370" width="5.21875" style="32" customWidth="1"/>
    <col min="15371" max="15371" width="6.77734375" style="32" customWidth="1"/>
    <col min="15372" max="15372" width="6" style="32" customWidth="1"/>
    <col min="15373" max="15373" width="6.77734375" style="32" customWidth="1"/>
    <col min="15374" max="15374" width="6" style="32" customWidth="1"/>
    <col min="15375" max="15375" width="7" style="32" customWidth="1"/>
    <col min="15376" max="15376" width="6" style="32" customWidth="1"/>
    <col min="15377" max="15377" width="8" style="32" customWidth="1"/>
    <col min="15378" max="15379" width="6" style="32" customWidth="1"/>
    <col min="15380" max="15380" width="5.6640625" style="32" customWidth="1"/>
    <col min="15381" max="15381" width="11.77734375" style="32" bestFit="1" customWidth="1"/>
    <col min="15382" max="15386" width="12.77734375" style="32" customWidth="1"/>
    <col min="15387" max="15619" width="7.77734375" style="32"/>
    <col min="15620" max="15620" width="3.6640625" style="32" customWidth="1"/>
    <col min="15621" max="15621" width="16.109375" style="32" customWidth="1"/>
    <col min="15622" max="15622" width="6.44140625" style="32" customWidth="1"/>
    <col min="15623" max="15624" width="4.44140625" style="32" customWidth="1"/>
    <col min="15625" max="15625" width="7.5546875" style="32" customWidth="1"/>
    <col min="15626" max="15626" width="5.21875" style="32" customWidth="1"/>
    <col min="15627" max="15627" width="6.77734375" style="32" customWidth="1"/>
    <col min="15628" max="15628" width="6" style="32" customWidth="1"/>
    <col min="15629" max="15629" width="6.77734375" style="32" customWidth="1"/>
    <col min="15630" max="15630" width="6" style="32" customWidth="1"/>
    <col min="15631" max="15631" width="7" style="32" customWidth="1"/>
    <col min="15632" max="15632" width="6" style="32" customWidth="1"/>
    <col min="15633" max="15633" width="8" style="32" customWidth="1"/>
    <col min="15634" max="15635" width="6" style="32" customWidth="1"/>
    <col min="15636" max="15636" width="5.6640625" style="32" customWidth="1"/>
    <col min="15637" max="15637" width="11.77734375" style="32" bestFit="1" customWidth="1"/>
    <col min="15638" max="15642" width="12.77734375" style="32" customWidth="1"/>
    <col min="15643" max="15875" width="7.77734375" style="32"/>
    <col min="15876" max="15876" width="3.6640625" style="32" customWidth="1"/>
    <col min="15877" max="15877" width="16.109375" style="32" customWidth="1"/>
    <col min="15878" max="15878" width="6.44140625" style="32" customWidth="1"/>
    <col min="15879" max="15880" width="4.44140625" style="32" customWidth="1"/>
    <col min="15881" max="15881" width="7.5546875" style="32" customWidth="1"/>
    <col min="15882" max="15882" width="5.21875" style="32" customWidth="1"/>
    <col min="15883" max="15883" width="6.77734375" style="32" customWidth="1"/>
    <col min="15884" max="15884" width="6" style="32" customWidth="1"/>
    <col min="15885" max="15885" width="6.77734375" style="32" customWidth="1"/>
    <col min="15886" max="15886" width="6" style="32" customWidth="1"/>
    <col min="15887" max="15887" width="7" style="32" customWidth="1"/>
    <col min="15888" max="15888" width="6" style="32" customWidth="1"/>
    <col min="15889" max="15889" width="8" style="32" customWidth="1"/>
    <col min="15890" max="15891" width="6" style="32" customWidth="1"/>
    <col min="15892" max="15892" width="5.6640625" style="32" customWidth="1"/>
    <col min="15893" max="15893" width="11.77734375" style="32" bestFit="1" customWidth="1"/>
    <col min="15894" max="15898" width="12.77734375" style="32" customWidth="1"/>
    <col min="15899" max="16131" width="7.77734375" style="32"/>
    <col min="16132" max="16132" width="3.6640625" style="32" customWidth="1"/>
    <col min="16133" max="16133" width="16.109375" style="32" customWidth="1"/>
    <col min="16134" max="16134" width="6.44140625" style="32" customWidth="1"/>
    <col min="16135" max="16136" width="4.44140625" style="32" customWidth="1"/>
    <col min="16137" max="16137" width="7.5546875" style="32" customWidth="1"/>
    <col min="16138" max="16138" width="5.21875" style="32" customWidth="1"/>
    <col min="16139" max="16139" width="6.77734375" style="32" customWidth="1"/>
    <col min="16140" max="16140" width="6" style="32" customWidth="1"/>
    <col min="16141" max="16141" width="6.77734375" style="32" customWidth="1"/>
    <col min="16142" max="16142" width="6" style="32" customWidth="1"/>
    <col min="16143" max="16143" width="7" style="32" customWidth="1"/>
    <col min="16144" max="16144" width="6" style="32" customWidth="1"/>
    <col min="16145" max="16145" width="8" style="32" customWidth="1"/>
    <col min="16146" max="16147" width="6" style="32" customWidth="1"/>
    <col min="16148" max="16148" width="5.6640625" style="32" customWidth="1"/>
    <col min="16149" max="16149" width="11.77734375" style="32" bestFit="1" customWidth="1"/>
    <col min="16150" max="16154" width="12.77734375" style="32" customWidth="1"/>
    <col min="16155" max="16384" width="7.77734375" style="32"/>
  </cols>
  <sheetData>
    <row r="1" spans="1:50" ht="18" customHeight="1" x14ac:dyDescent="0.2">
      <c r="R1" s="33"/>
      <c r="S1" s="33"/>
    </row>
    <row r="2" spans="1:50" ht="46.5" customHeight="1" x14ac:dyDescent="0.25">
      <c r="A2" s="35" t="s">
        <v>5</v>
      </c>
      <c r="B2" s="35"/>
      <c r="C2" s="35"/>
      <c r="D2" s="35"/>
      <c r="E2" s="35"/>
      <c r="F2" s="35"/>
      <c r="G2" s="35"/>
      <c r="H2" s="35"/>
      <c r="I2" s="35"/>
      <c r="J2" s="35"/>
      <c r="K2" s="35"/>
      <c r="L2" s="35"/>
      <c r="M2" s="35"/>
      <c r="N2" s="35"/>
      <c r="O2" s="35"/>
      <c r="P2" s="35"/>
      <c r="Q2" s="35"/>
      <c r="R2" s="35"/>
      <c r="S2" s="35"/>
      <c r="T2" s="36"/>
      <c r="U2" s="36"/>
      <c r="V2" s="36"/>
      <c r="W2" s="36"/>
      <c r="X2" s="36"/>
      <c r="Y2" s="37"/>
      <c r="Z2" s="37"/>
    </row>
    <row r="3" spans="1:50" ht="18" customHeight="1" x14ac:dyDescent="0.2">
      <c r="A3" s="38" t="s">
        <v>85</v>
      </c>
      <c r="B3" s="38"/>
      <c r="C3" s="38"/>
      <c r="D3" s="38"/>
      <c r="E3" s="38"/>
      <c r="F3" s="38"/>
      <c r="G3" s="38"/>
      <c r="H3" s="38"/>
      <c r="I3" s="38"/>
      <c r="J3" s="38"/>
      <c r="K3" s="38"/>
      <c r="L3" s="38"/>
      <c r="M3" s="38"/>
      <c r="N3" s="38"/>
      <c r="O3" s="38"/>
      <c r="P3" s="38"/>
      <c r="Q3" s="38"/>
      <c r="R3" s="38"/>
      <c r="S3" s="38"/>
      <c r="T3" s="32"/>
      <c r="U3" s="32"/>
      <c r="V3" s="32"/>
      <c r="W3" s="32"/>
      <c r="X3" s="32"/>
      <c r="Y3" s="32"/>
      <c r="Z3" s="32"/>
    </row>
    <row r="4" spans="1:50" ht="5.25" customHeight="1" x14ac:dyDescent="0.2">
      <c r="A4" s="39"/>
      <c r="B4" s="39"/>
      <c r="C4" s="39"/>
      <c r="D4" s="39"/>
      <c r="E4" s="39"/>
      <c r="F4" s="39"/>
      <c r="G4" s="39"/>
      <c r="H4" s="39"/>
      <c r="I4" s="39"/>
      <c r="J4" s="39"/>
      <c r="K4" s="39"/>
      <c r="L4" s="39"/>
      <c r="M4" s="39"/>
      <c r="N4" s="39"/>
      <c r="O4" s="39"/>
      <c r="P4" s="39"/>
      <c r="Q4" s="39"/>
      <c r="R4" s="39"/>
      <c r="S4" s="39"/>
      <c r="T4" s="37"/>
      <c r="U4" s="37"/>
      <c r="V4" s="37"/>
      <c r="W4" s="37"/>
      <c r="X4" s="37"/>
      <c r="Y4" s="37"/>
      <c r="Z4" s="37"/>
    </row>
    <row r="5" spans="1:50" s="40" customFormat="1" ht="30" customHeight="1" x14ac:dyDescent="0.2">
      <c r="A5" s="7" t="s">
        <v>6</v>
      </c>
      <c r="B5" s="7" t="s">
        <v>7</v>
      </c>
      <c r="C5" s="7" t="s">
        <v>8</v>
      </c>
      <c r="D5" s="7" t="s">
        <v>65</v>
      </c>
      <c r="E5" s="7"/>
      <c r="F5" s="7"/>
      <c r="G5" s="7"/>
      <c r="H5" s="7" t="s">
        <v>60</v>
      </c>
      <c r="I5" s="7"/>
      <c r="J5" s="7"/>
      <c r="K5" s="7"/>
      <c r="L5" s="7" t="s">
        <v>9</v>
      </c>
      <c r="M5" s="7"/>
      <c r="N5" s="7"/>
      <c r="O5" s="7"/>
      <c r="P5" s="7"/>
      <c r="Q5" s="7"/>
      <c r="R5" s="7"/>
      <c r="S5" s="7" t="s">
        <v>10</v>
      </c>
      <c r="T5" s="1"/>
      <c r="U5" s="1"/>
      <c r="V5" s="1"/>
      <c r="W5" s="1"/>
      <c r="X5" s="1"/>
      <c r="Y5" s="1"/>
      <c r="Z5" s="1"/>
    </row>
    <row r="6" spans="1:50" s="40" customFormat="1" ht="25.5" customHeight="1" x14ac:dyDescent="0.2">
      <c r="A6" s="7"/>
      <c r="B6" s="7"/>
      <c r="C6" s="7"/>
      <c r="D6" s="7" t="s">
        <v>11</v>
      </c>
      <c r="E6" s="7" t="s">
        <v>12</v>
      </c>
      <c r="F6" s="7" t="s">
        <v>13</v>
      </c>
      <c r="G6" s="7" t="s">
        <v>14</v>
      </c>
      <c r="H6" s="8" t="s">
        <v>58</v>
      </c>
      <c r="I6" s="8" t="s">
        <v>59</v>
      </c>
      <c r="J6" s="7" t="s">
        <v>61</v>
      </c>
      <c r="K6" s="7" t="s">
        <v>62</v>
      </c>
      <c r="L6" s="7" t="s">
        <v>15</v>
      </c>
      <c r="M6" s="7"/>
      <c r="N6" s="7"/>
      <c r="O6" s="7" t="s">
        <v>0</v>
      </c>
      <c r="P6" s="7"/>
      <c r="Q6" s="7"/>
      <c r="R6" s="7" t="s">
        <v>1</v>
      </c>
      <c r="S6" s="7"/>
      <c r="T6" s="1"/>
      <c r="U6" s="1"/>
      <c r="V6" s="1"/>
      <c r="W6" s="1"/>
      <c r="X6" s="1"/>
      <c r="Y6" s="1"/>
      <c r="Z6" s="1"/>
    </row>
    <row r="7" spans="1:50" s="40" customFormat="1" ht="36.75" customHeight="1" x14ac:dyDescent="0.2">
      <c r="A7" s="7"/>
      <c r="B7" s="7"/>
      <c r="C7" s="7"/>
      <c r="D7" s="7"/>
      <c r="E7" s="7"/>
      <c r="F7" s="7"/>
      <c r="G7" s="7"/>
      <c r="H7" s="8"/>
      <c r="I7" s="8"/>
      <c r="J7" s="7"/>
      <c r="K7" s="7"/>
      <c r="L7" s="9" t="s">
        <v>16</v>
      </c>
      <c r="M7" s="9" t="s">
        <v>17</v>
      </c>
      <c r="N7" s="9" t="s">
        <v>18</v>
      </c>
      <c r="O7" s="9" t="s">
        <v>19</v>
      </c>
      <c r="P7" s="9" t="s">
        <v>20</v>
      </c>
      <c r="Q7" s="9" t="s">
        <v>18</v>
      </c>
      <c r="R7" s="7"/>
      <c r="S7" s="7"/>
      <c r="T7" s="1"/>
      <c r="U7" s="1"/>
      <c r="V7" s="1"/>
      <c r="W7" s="1"/>
      <c r="X7" s="1"/>
      <c r="Y7" s="1"/>
      <c r="Z7" s="1"/>
    </row>
    <row r="8" spans="1:50" s="40" customFormat="1" ht="17.100000000000001" customHeight="1" x14ac:dyDescent="0.2">
      <c r="A8" s="10">
        <v>1</v>
      </c>
      <c r="B8" s="10">
        <v>2</v>
      </c>
      <c r="C8" s="10">
        <v>3</v>
      </c>
      <c r="D8" s="10">
        <v>4</v>
      </c>
      <c r="E8" s="10">
        <v>5</v>
      </c>
      <c r="F8" s="10">
        <v>6</v>
      </c>
      <c r="G8" s="10">
        <v>7</v>
      </c>
      <c r="H8" s="10">
        <v>8</v>
      </c>
      <c r="I8" s="10">
        <v>9</v>
      </c>
      <c r="J8" s="10">
        <v>10</v>
      </c>
      <c r="K8" s="10">
        <v>11</v>
      </c>
      <c r="L8" s="10">
        <v>12</v>
      </c>
      <c r="M8" s="10">
        <v>13</v>
      </c>
      <c r="N8" s="10">
        <v>14</v>
      </c>
      <c r="O8" s="10">
        <v>15</v>
      </c>
      <c r="P8" s="10">
        <v>16</v>
      </c>
      <c r="Q8" s="10">
        <v>17</v>
      </c>
      <c r="R8" s="10">
        <v>18</v>
      </c>
      <c r="S8" s="10">
        <v>20</v>
      </c>
      <c r="T8" s="41"/>
      <c r="U8" s="41"/>
      <c r="V8" s="41"/>
      <c r="W8" s="41"/>
      <c r="X8" s="41"/>
      <c r="Y8" s="41"/>
      <c r="Z8" s="41"/>
    </row>
    <row r="9" spans="1:50" s="46" customFormat="1" ht="36" customHeight="1" x14ac:dyDescent="0.2">
      <c r="A9" s="12">
        <v>1</v>
      </c>
      <c r="B9" s="11" t="s">
        <v>21</v>
      </c>
      <c r="C9" s="12" t="s">
        <v>22</v>
      </c>
      <c r="D9" s="13">
        <v>30</v>
      </c>
      <c r="E9" s="13">
        <v>466</v>
      </c>
      <c r="F9" s="3">
        <v>143.69999999999999</v>
      </c>
      <c r="G9" s="14" t="s">
        <v>23</v>
      </c>
      <c r="H9" s="14">
        <v>21</v>
      </c>
      <c r="I9" s="14">
        <v>616</v>
      </c>
      <c r="J9" s="15">
        <v>184</v>
      </c>
      <c r="K9" s="3"/>
      <c r="L9" s="3">
        <v>54.6</v>
      </c>
      <c r="M9" s="3">
        <v>89.1</v>
      </c>
      <c r="N9" s="3">
        <f t="shared" ref="N9:N22" si="0">L9+M9</f>
        <v>143.69999999999999</v>
      </c>
      <c r="O9" s="3"/>
      <c r="P9" s="3"/>
      <c r="Q9" s="3">
        <f t="shared" ref="Q9:Q91" si="1">O9+P9</f>
        <v>0</v>
      </c>
      <c r="R9" s="3">
        <f t="shared" ref="R9:R91" si="2">N9+Q9</f>
        <v>143.69999999999999</v>
      </c>
      <c r="S9" s="23" t="s">
        <v>67</v>
      </c>
      <c r="T9" s="42"/>
      <c r="U9" s="42">
        <v>17</v>
      </c>
      <c r="V9" s="43"/>
      <c r="W9" s="42"/>
      <c r="X9" s="42"/>
      <c r="Y9" s="42"/>
      <c r="Z9" s="42"/>
      <c r="AA9" s="42"/>
      <c r="AB9" s="44"/>
      <c r="AC9" s="44"/>
      <c r="AD9" s="45"/>
      <c r="AE9" s="45"/>
      <c r="AF9" s="44"/>
      <c r="AG9" s="44"/>
      <c r="AH9" s="44"/>
      <c r="AI9" s="44"/>
      <c r="AJ9" s="44"/>
      <c r="AK9" s="44"/>
      <c r="AL9" s="44"/>
      <c r="AM9" s="44"/>
      <c r="AN9" s="44"/>
      <c r="AO9" s="44"/>
      <c r="AP9" s="44"/>
      <c r="AQ9" s="44"/>
      <c r="AR9" s="44"/>
      <c r="AS9" s="44"/>
      <c r="AT9" s="44"/>
      <c r="AU9" s="44"/>
      <c r="AV9" s="44"/>
      <c r="AW9" s="44"/>
      <c r="AX9" s="44"/>
    </row>
    <row r="10" spans="1:50" s="44" customFormat="1" ht="27" customHeight="1" x14ac:dyDescent="0.2">
      <c r="A10" s="18">
        <v>2</v>
      </c>
      <c r="B10" s="16" t="s">
        <v>24</v>
      </c>
      <c r="C10" s="17" t="s">
        <v>22</v>
      </c>
      <c r="D10" s="18">
        <v>30</v>
      </c>
      <c r="E10" s="18">
        <v>534</v>
      </c>
      <c r="F10" s="6">
        <v>446.1</v>
      </c>
      <c r="G10" s="19" t="s">
        <v>2</v>
      </c>
      <c r="H10" s="14">
        <v>21</v>
      </c>
      <c r="I10" s="14">
        <v>761</v>
      </c>
      <c r="J10" s="15">
        <v>180</v>
      </c>
      <c r="K10" s="3"/>
      <c r="L10" s="6">
        <v>35.1</v>
      </c>
      <c r="M10" s="6">
        <v>0</v>
      </c>
      <c r="N10" s="6">
        <f t="shared" si="0"/>
        <v>35.1</v>
      </c>
      <c r="O10" s="6"/>
      <c r="P10" s="6"/>
      <c r="Q10" s="6">
        <f t="shared" si="1"/>
        <v>0</v>
      </c>
      <c r="R10" s="6">
        <f t="shared" si="2"/>
        <v>35.1</v>
      </c>
      <c r="S10" s="23" t="s">
        <v>68</v>
      </c>
      <c r="T10" s="42"/>
      <c r="U10" s="42">
        <v>10</v>
      </c>
      <c r="V10" s="43"/>
      <c r="W10" s="42"/>
      <c r="X10" s="42"/>
      <c r="Y10" s="42"/>
      <c r="Z10" s="42"/>
    </row>
    <row r="11" spans="1:50" s="44" customFormat="1" ht="27" customHeight="1" x14ac:dyDescent="0.2">
      <c r="A11" s="18"/>
      <c r="B11" s="16"/>
      <c r="C11" s="17"/>
      <c r="D11" s="18"/>
      <c r="E11" s="18"/>
      <c r="F11" s="6"/>
      <c r="G11" s="19"/>
      <c r="H11" s="14">
        <v>21</v>
      </c>
      <c r="I11" s="14">
        <v>808</v>
      </c>
      <c r="J11" s="15">
        <v>88</v>
      </c>
      <c r="K11" s="3"/>
      <c r="L11" s="6"/>
      <c r="M11" s="6"/>
      <c r="N11" s="6"/>
      <c r="O11" s="6"/>
      <c r="P11" s="6"/>
      <c r="Q11" s="6"/>
      <c r="R11" s="6"/>
      <c r="S11" s="23" t="s">
        <v>68</v>
      </c>
      <c r="T11" s="42"/>
      <c r="U11" s="42"/>
      <c r="V11" s="43"/>
      <c r="W11" s="42"/>
      <c r="X11" s="42"/>
      <c r="Y11" s="42"/>
      <c r="Z11" s="42"/>
    </row>
    <row r="12" spans="1:50" s="44" customFormat="1" ht="27" customHeight="1" x14ac:dyDescent="0.2">
      <c r="A12" s="18"/>
      <c r="B12" s="16"/>
      <c r="C12" s="17"/>
      <c r="D12" s="13">
        <v>30</v>
      </c>
      <c r="E12" s="13">
        <v>535</v>
      </c>
      <c r="F12" s="3">
        <v>289.8</v>
      </c>
      <c r="G12" s="14" t="s">
        <v>2</v>
      </c>
      <c r="H12" s="14">
        <v>21</v>
      </c>
      <c r="I12" s="14">
        <v>762</v>
      </c>
      <c r="J12" s="15">
        <v>238</v>
      </c>
      <c r="K12" s="3"/>
      <c r="L12" s="3">
        <v>61.1</v>
      </c>
      <c r="M12" s="3">
        <v>0</v>
      </c>
      <c r="N12" s="3">
        <f t="shared" si="0"/>
        <v>61.1</v>
      </c>
      <c r="O12" s="3"/>
      <c r="P12" s="3"/>
      <c r="Q12" s="3">
        <f t="shared" si="1"/>
        <v>0</v>
      </c>
      <c r="R12" s="3">
        <f t="shared" si="2"/>
        <v>61.1</v>
      </c>
      <c r="S12" s="23" t="s">
        <v>68</v>
      </c>
      <c r="U12" s="42">
        <v>11</v>
      </c>
      <c r="V12" s="43"/>
    </row>
    <row r="13" spans="1:50" s="44" customFormat="1" ht="27" customHeight="1" x14ac:dyDescent="0.2">
      <c r="A13" s="18"/>
      <c r="B13" s="16"/>
      <c r="C13" s="17"/>
      <c r="D13" s="18">
        <v>37</v>
      </c>
      <c r="E13" s="18">
        <v>3</v>
      </c>
      <c r="F13" s="6">
        <v>446.6</v>
      </c>
      <c r="G13" s="19" t="s">
        <v>2</v>
      </c>
      <c r="H13" s="14">
        <v>21</v>
      </c>
      <c r="I13" s="14">
        <v>805</v>
      </c>
      <c r="J13" s="15">
        <v>238</v>
      </c>
      <c r="K13" s="3"/>
      <c r="L13" s="6">
        <v>232.3</v>
      </c>
      <c r="M13" s="6">
        <v>0</v>
      </c>
      <c r="N13" s="6">
        <f t="shared" si="0"/>
        <v>232.3</v>
      </c>
      <c r="O13" s="6"/>
      <c r="P13" s="6"/>
      <c r="Q13" s="6">
        <f t="shared" si="1"/>
        <v>0</v>
      </c>
      <c r="R13" s="6">
        <f t="shared" si="2"/>
        <v>232.3</v>
      </c>
      <c r="S13" s="23" t="s">
        <v>68</v>
      </c>
      <c r="T13" s="47"/>
      <c r="U13" s="47"/>
      <c r="V13" s="43"/>
      <c r="W13" s="42"/>
      <c r="X13" s="42"/>
      <c r="Y13" s="42"/>
      <c r="Z13" s="42"/>
    </row>
    <row r="14" spans="1:50" s="44" customFormat="1" ht="27" customHeight="1" x14ac:dyDescent="0.2">
      <c r="A14" s="18"/>
      <c r="B14" s="16"/>
      <c r="C14" s="17"/>
      <c r="D14" s="18"/>
      <c r="E14" s="18"/>
      <c r="F14" s="6"/>
      <c r="G14" s="19"/>
      <c r="H14" s="14">
        <v>21</v>
      </c>
      <c r="I14" s="14">
        <v>806</v>
      </c>
      <c r="J14" s="15">
        <v>184</v>
      </c>
      <c r="K14" s="3"/>
      <c r="L14" s="6"/>
      <c r="M14" s="6"/>
      <c r="N14" s="6"/>
      <c r="O14" s="6"/>
      <c r="P14" s="6"/>
      <c r="Q14" s="6"/>
      <c r="R14" s="6"/>
      <c r="S14" s="23" t="s">
        <v>68</v>
      </c>
      <c r="T14" s="42"/>
      <c r="U14" s="42"/>
      <c r="V14" s="43"/>
      <c r="W14" s="42"/>
      <c r="X14" s="42"/>
      <c r="Y14" s="42"/>
      <c r="Z14" s="42"/>
    </row>
    <row r="15" spans="1:50" s="44" customFormat="1" ht="27" customHeight="1" x14ac:dyDescent="0.2">
      <c r="A15" s="18"/>
      <c r="B15" s="16"/>
      <c r="C15" s="17"/>
      <c r="D15" s="13">
        <v>37</v>
      </c>
      <c r="E15" s="13">
        <v>31</v>
      </c>
      <c r="F15" s="3">
        <v>303.10000000000002</v>
      </c>
      <c r="G15" s="14" t="s">
        <v>2</v>
      </c>
      <c r="H15" s="14">
        <v>21</v>
      </c>
      <c r="I15" s="14">
        <v>807</v>
      </c>
      <c r="J15" s="15">
        <v>166</v>
      </c>
      <c r="K15" s="3"/>
      <c r="L15" s="3">
        <v>181.8</v>
      </c>
      <c r="M15" s="3">
        <v>121.30000000000001</v>
      </c>
      <c r="N15" s="3">
        <f t="shared" si="0"/>
        <v>303.10000000000002</v>
      </c>
      <c r="O15" s="3"/>
      <c r="P15" s="3"/>
      <c r="Q15" s="3">
        <f t="shared" si="1"/>
        <v>0</v>
      </c>
      <c r="R15" s="3">
        <f t="shared" si="2"/>
        <v>303.10000000000002</v>
      </c>
      <c r="S15" s="23" t="s">
        <v>68</v>
      </c>
      <c r="T15" s="42"/>
      <c r="U15" s="42">
        <v>13</v>
      </c>
      <c r="V15" s="43"/>
      <c r="W15" s="42"/>
      <c r="X15" s="42"/>
      <c r="Y15" s="42"/>
      <c r="Z15" s="42"/>
    </row>
    <row r="16" spans="1:50" s="44" customFormat="1" ht="30.75" customHeight="1" x14ac:dyDescent="0.2">
      <c r="A16" s="12">
        <v>3</v>
      </c>
      <c r="B16" s="11" t="s">
        <v>25</v>
      </c>
      <c r="C16" s="12" t="s">
        <v>22</v>
      </c>
      <c r="D16" s="12">
        <v>36</v>
      </c>
      <c r="E16" s="13">
        <v>181</v>
      </c>
      <c r="F16" s="3">
        <v>102.9</v>
      </c>
      <c r="G16" s="14" t="s">
        <v>2</v>
      </c>
      <c r="H16" s="14">
        <v>21</v>
      </c>
      <c r="I16" s="14">
        <v>1288</v>
      </c>
      <c r="J16" s="15">
        <v>102</v>
      </c>
      <c r="K16" s="3"/>
      <c r="L16" s="3">
        <f>F16-Q16</f>
        <v>102.9</v>
      </c>
      <c r="M16" s="3">
        <v>0</v>
      </c>
      <c r="N16" s="3">
        <f t="shared" si="0"/>
        <v>102.9</v>
      </c>
      <c r="O16" s="3"/>
      <c r="P16" s="3"/>
      <c r="Q16" s="3">
        <f t="shared" si="1"/>
        <v>0</v>
      </c>
      <c r="R16" s="3">
        <f t="shared" si="2"/>
        <v>102.9</v>
      </c>
      <c r="S16" s="14" t="s">
        <v>69</v>
      </c>
      <c r="T16" s="42"/>
      <c r="U16" s="42">
        <v>1</v>
      </c>
      <c r="V16" s="43"/>
      <c r="W16" s="42"/>
      <c r="X16" s="42"/>
      <c r="Y16" s="42"/>
      <c r="Z16" s="42"/>
      <c r="AI16" s="46"/>
      <c r="AJ16" s="46"/>
      <c r="AK16" s="46"/>
      <c r="AL16" s="46"/>
      <c r="AM16" s="46"/>
      <c r="AN16" s="46"/>
      <c r="AO16" s="46"/>
      <c r="AP16" s="46"/>
      <c r="AQ16" s="46"/>
      <c r="AR16" s="46"/>
      <c r="AS16" s="46"/>
      <c r="AT16" s="46"/>
      <c r="AU16" s="46"/>
      <c r="AV16" s="46"/>
      <c r="AW16" s="46"/>
      <c r="AX16" s="46"/>
    </row>
    <row r="17" spans="1:35" s="44" customFormat="1" ht="30.75" customHeight="1" x14ac:dyDescent="0.2">
      <c r="A17" s="13">
        <v>4</v>
      </c>
      <c r="B17" s="20" t="s">
        <v>26</v>
      </c>
      <c r="C17" s="12" t="s">
        <v>22</v>
      </c>
      <c r="D17" s="12">
        <v>36</v>
      </c>
      <c r="E17" s="13">
        <v>154</v>
      </c>
      <c r="F17" s="3">
        <v>210.5</v>
      </c>
      <c r="G17" s="14" t="s">
        <v>2</v>
      </c>
      <c r="H17" s="14">
        <v>21</v>
      </c>
      <c r="I17" s="14">
        <v>1214</v>
      </c>
      <c r="J17" s="15">
        <v>206</v>
      </c>
      <c r="K17" s="3"/>
      <c r="L17" s="3">
        <v>38.299999999999997</v>
      </c>
      <c r="M17" s="3">
        <v>0</v>
      </c>
      <c r="N17" s="3">
        <f t="shared" si="0"/>
        <v>38.299999999999997</v>
      </c>
      <c r="O17" s="3"/>
      <c r="P17" s="3"/>
      <c r="Q17" s="3">
        <f t="shared" si="1"/>
        <v>0</v>
      </c>
      <c r="R17" s="3">
        <f t="shared" si="2"/>
        <v>38.299999999999997</v>
      </c>
      <c r="S17" s="14" t="s">
        <v>70</v>
      </c>
      <c r="T17" s="42"/>
      <c r="U17" s="42">
        <v>3</v>
      </c>
      <c r="V17" s="43"/>
      <c r="W17" s="42"/>
      <c r="X17" s="42"/>
      <c r="Y17" s="42"/>
      <c r="Z17" s="42"/>
      <c r="AA17" s="42"/>
      <c r="AD17" s="45"/>
      <c r="AE17" s="45"/>
    </row>
    <row r="18" spans="1:35" s="44" customFormat="1" ht="30.75" customHeight="1" x14ac:dyDescent="0.2">
      <c r="A18" s="13">
        <v>5</v>
      </c>
      <c r="B18" s="11" t="s">
        <v>27</v>
      </c>
      <c r="C18" s="12" t="s">
        <v>22</v>
      </c>
      <c r="D18" s="12">
        <v>36</v>
      </c>
      <c r="E18" s="13">
        <v>81</v>
      </c>
      <c r="F18" s="3">
        <v>190.9</v>
      </c>
      <c r="G18" s="14" t="s">
        <v>2</v>
      </c>
      <c r="H18" s="14">
        <v>21</v>
      </c>
      <c r="I18" s="14">
        <v>997</v>
      </c>
      <c r="J18" s="15">
        <v>184</v>
      </c>
      <c r="K18" s="3"/>
      <c r="L18" s="3">
        <v>1.5</v>
      </c>
      <c r="M18" s="3">
        <v>0</v>
      </c>
      <c r="N18" s="3">
        <f t="shared" si="0"/>
        <v>1.5</v>
      </c>
      <c r="O18" s="3"/>
      <c r="P18" s="3"/>
      <c r="Q18" s="3">
        <f t="shared" si="1"/>
        <v>0</v>
      </c>
      <c r="R18" s="3">
        <f t="shared" si="2"/>
        <v>1.5</v>
      </c>
      <c r="S18" s="23" t="s">
        <v>68</v>
      </c>
      <c r="T18" s="42"/>
      <c r="U18" s="42">
        <v>6</v>
      </c>
      <c r="V18" s="43"/>
      <c r="W18" s="42"/>
      <c r="X18" s="42"/>
      <c r="Y18" s="42"/>
      <c r="Z18" s="42"/>
      <c r="AA18" s="42"/>
      <c r="AD18" s="45"/>
      <c r="AE18" s="45"/>
    </row>
    <row r="19" spans="1:35" s="44" customFormat="1" ht="30.75" customHeight="1" x14ac:dyDescent="0.2">
      <c r="A19" s="18">
        <v>6</v>
      </c>
      <c r="B19" s="21" t="s">
        <v>28</v>
      </c>
      <c r="C19" s="17" t="s">
        <v>22</v>
      </c>
      <c r="D19" s="18">
        <v>30</v>
      </c>
      <c r="E19" s="18">
        <v>443</v>
      </c>
      <c r="F19" s="6">
        <v>354.3</v>
      </c>
      <c r="G19" s="19" t="s">
        <v>71</v>
      </c>
      <c r="H19" s="14">
        <v>21</v>
      </c>
      <c r="I19" s="14">
        <v>600</v>
      </c>
      <c r="J19" s="15">
        <v>110</v>
      </c>
      <c r="K19" s="6"/>
      <c r="L19" s="6">
        <v>171.9</v>
      </c>
      <c r="M19" s="6">
        <v>0</v>
      </c>
      <c r="N19" s="6">
        <f t="shared" si="0"/>
        <v>171.9</v>
      </c>
      <c r="O19" s="6"/>
      <c r="P19" s="6"/>
      <c r="Q19" s="6"/>
      <c r="R19" s="6">
        <f t="shared" si="2"/>
        <v>171.9</v>
      </c>
      <c r="S19" s="23" t="s">
        <v>68</v>
      </c>
      <c r="T19" s="42"/>
      <c r="U19" s="42">
        <v>18</v>
      </c>
      <c r="V19" s="43"/>
      <c r="W19" s="42"/>
      <c r="X19" s="42"/>
      <c r="Y19" s="42"/>
      <c r="Z19" s="42"/>
    </row>
    <row r="20" spans="1:35" s="44" customFormat="1" ht="30.75" customHeight="1" x14ac:dyDescent="0.2">
      <c r="A20" s="18"/>
      <c r="B20" s="21"/>
      <c r="C20" s="17"/>
      <c r="D20" s="18"/>
      <c r="E20" s="18"/>
      <c r="F20" s="6"/>
      <c r="G20" s="19"/>
      <c r="H20" s="14">
        <v>21</v>
      </c>
      <c r="I20" s="14">
        <v>601</v>
      </c>
      <c r="J20" s="15">
        <v>114</v>
      </c>
      <c r="K20" s="6"/>
      <c r="L20" s="6"/>
      <c r="M20" s="6"/>
      <c r="N20" s="6"/>
      <c r="O20" s="6"/>
      <c r="P20" s="6"/>
      <c r="Q20" s="6"/>
      <c r="R20" s="6"/>
      <c r="S20" s="23" t="s">
        <v>68</v>
      </c>
      <c r="T20" s="42"/>
      <c r="U20" s="42"/>
      <c r="V20" s="43"/>
      <c r="W20" s="42"/>
      <c r="X20" s="42"/>
      <c r="Y20" s="42"/>
      <c r="Z20" s="42"/>
    </row>
    <row r="21" spans="1:35" s="44" customFormat="1" ht="30.75" customHeight="1" x14ac:dyDescent="0.2">
      <c r="A21" s="13">
        <v>7</v>
      </c>
      <c r="B21" s="20" t="s">
        <v>29</v>
      </c>
      <c r="C21" s="12" t="s">
        <v>22</v>
      </c>
      <c r="D21" s="12">
        <v>36</v>
      </c>
      <c r="E21" s="13">
        <v>182</v>
      </c>
      <c r="F21" s="3">
        <v>107</v>
      </c>
      <c r="G21" s="14" t="s">
        <v>2</v>
      </c>
      <c r="H21" s="14">
        <v>21</v>
      </c>
      <c r="I21" s="14">
        <v>1288</v>
      </c>
      <c r="J21" s="15">
        <v>102</v>
      </c>
      <c r="K21" s="3"/>
      <c r="L21" s="3">
        <v>107</v>
      </c>
      <c r="M21" s="3">
        <v>0</v>
      </c>
      <c r="N21" s="3">
        <f t="shared" si="0"/>
        <v>107</v>
      </c>
      <c r="O21" s="3"/>
      <c r="P21" s="3"/>
      <c r="Q21" s="3">
        <f t="shared" si="1"/>
        <v>0</v>
      </c>
      <c r="R21" s="3">
        <f t="shared" si="2"/>
        <v>107</v>
      </c>
      <c r="S21" s="14" t="s">
        <v>70</v>
      </c>
      <c r="T21" s="42"/>
      <c r="U21" s="42">
        <v>2</v>
      </c>
      <c r="V21" s="43"/>
      <c r="W21" s="42"/>
      <c r="X21" s="42"/>
      <c r="Y21" s="42"/>
      <c r="Z21" s="42"/>
    </row>
    <row r="22" spans="1:35" s="44" customFormat="1" ht="24.95" customHeight="1" x14ac:dyDescent="0.2">
      <c r="A22" s="17">
        <v>8</v>
      </c>
      <c r="B22" s="21" t="s">
        <v>30</v>
      </c>
      <c r="C22" s="17" t="s">
        <v>22</v>
      </c>
      <c r="D22" s="18">
        <v>30</v>
      </c>
      <c r="E22" s="18">
        <v>493</v>
      </c>
      <c r="F22" s="6">
        <v>949</v>
      </c>
      <c r="G22" s="19" t="s">
        <v>2</v>
      </c>
      <c r="H22" s="14">
        <v>21</v>
      </c>
      <c r="I22" s="14">
        <v>642</v>
      </c>
      <c r="J22" s="15">
        <v>72</v>
      </c>
      <c r="K22" s="6"/>
      <c r="L22" s="6">
        <v>167.8</v>
      </c>
      <c r="M22" s="6">
        <v>0</v>
      </c>
      <c r="N22" s="6">
        <f t="shared" si="0"/>
        <v>167.8</v>
      </c>
      <c r="O22" s="6"/>
      <c r="P22" s="6"/>
      <c r="Q22" s="6"/>
      <c r="R22" s="6">
        <f t="shared" si="2"/>
        <v>167.8</v>
      </c>
      <c r="S22" s="23" t="s">
        <v>72</v>
      </c>
      <c r="T22" s="42"/>
      <c r="U22" s="42">
        <v>15</v>
      </c>
      <c r="V22" s="43"/>
      <c r="W22" s="42"/>
      <c r="X22" s="42"/>
      <c r="Y22" s="42"/>
      <c r="Z22" s="42"/>
      <c r="AA22" s="42"/>
      <c r="AB22" s="42"/>
      <c r="AC22" s="42"/>
      <c r="AD22" s="42"/>
      <c r="AE22" s="42"/>
      <c r="AH22" s="45"/>
      <c r="AI22" s="45"/>
    </row>
    <row r="23" spans="1:35" s="44" customFormat="1" ht="24.95" customHeight="1" x14ac:dyDescent="0.2">
      <c r="A23" s="17"/>
      <c r="B23" s="21"/>
      <c r="C23" s="17"/>
      <c r="D23" s="18"/>
      <c r="E23" s="18"/>
      <c r="F23" s="6"/>
      <c r="G23" s="19"/>
      <c r="H23" s="14">
        <v>21</v>
      </c>
      <c r="I23" s="14">
        <v>641</v>
      </c>
      <c r="J23" s="15">
        <v>96</v>
      </c>
      <c r="K23" s="6"/>
      <c r="L23" s="6"/>
      <c r="M23" s="6"/>
      <c r="N23" s="6"/>
      <c r="O23" s="6"/>
      <c r="P23" s="6"/>
      <c r="Q23" s="6"/>
      <c r="R23" s="6"/>
      <c r="S23" s="23" t="s">
        <v>72</v>
      </c>
      <c r="T23" s="42"/>
      <c r="U23" s="42"/>
      <c r="V23" s="43"/>
      <c r="W23" s="42"/>
      <c r="X23" s="42"/>
      <c r="Y23" s="42"/>
      <c r="Z23" s="42"/>
      <c r="AA23" s="42"/>
      <c r="AB23" s="42"/>
      <c r="AC23" s="42"/>
      <c r="AD23" s="42"/>
      <c r="AE23" s="42"/>
      <c r="AH23" s="45"/>
      <c r="AI23" s="45"/>
    </row>
    <row r="24" spans="1:35" s="44" customFormat="1" ht="24.95" customHeight="1" x14ac:dyDescent="0.2">
      <c r="A24" s="17"/>
      <c r="B24" s="21"/>
      <c r="C24" s="17"/>
      <c r="D24" s="18"/>
      <c r="E24" s="18"/>
      <c r="F24" s="6"/>
      <c r="G24" s="19"/>
      <c r="H24" s="14">
        <v>21</v>
      </c>
      <c r="I24" s="14">
        <v>640</v>
      </c>
      <c r="J24" s="15">
        <v>88</v>
      </c>
      <c r="K24" s="6"/>
      <c r="L24" s="6"/>
      <c r="M24" s="6"/>
      <c r="N24" s="6"/>
      <c r="O24" s="6"/>
      <c r="P24" s="6"/>
      <c r="Q24" s="6"/>
      <c r="R24" s="6"/>
      <c r="S24" s="23" t="s">
        <v>72</v>
      </c>
      <c r="T24" s="42"/>
      <c r="U24" s="42"/>
      <c r="V24" s="43"/>
      <c r="W24" s="42"/>
      <c r="X24" s="42"/>
      <c r="Y24" s="42"/>
      <c r="Z24" s="42"/>
      <c r="AA24" s="42"/>
      <c r="AB24" s="42"/>
      <c r="AC24" s="42"/>
      <c r="AD24" s="42"/>
      <c r="AE24" s="42"/>
      <c r="AH24" s="45"/>
      <c r="AI24" s="45"/>
    </row>
    <row r="25" spans="1:35" s="44" customFormat="1" ht="24.95" customHeight="1" x14ac:dyDescent="0.2">
      <c r="A25" s="17"/>
      <c r="B25" s="21"/>
      <c r="C25" s="17"/>
      <c r="D25" s="18"/>
      <c r="E25" s="18"/>
      <c r="F25" s="6"/>
      <c r="G25" s="19"/>
      <c r="H25" s="14">
        <v>21</v>
      </c>
      <c r="I25" s="14">
        <v>611</v>
      </c>
      <c r="J25" s="2">
        <v>22</v>
      </c>
      <c r="K25" s="6"/>
      <c r="L25" s="6"/>
      <c r="M25" s="6"/>
      <c r="N25" s="6"/>
      <c r="O25" s="6"/>
      <c r="P25" s="6"/>
      <c r="Q25" s="6"/>
      <c r="R25" s="6"/>
      <c r="S25" s="14" t="s">
        <v>66</v>
      </c>
      <c r="T25" s="47"/>
      <c r="U25" s="47"/>
      <c r="V25" s="43"/>
      <c r="W25" s="42"/>
      <c r="X25" s="42"/>
      <c r="Y25" s="42"/>
      <c r="Z25" s="42"/>
      <c r="AA25" s="42"/>
      <c r="AB25" s="42"/>
      <c r="AC25" s="42"/>
      <c r="AD25" s="42"/>
      <c r="AE25" s="42"/>
      <c r="AH25" s="45"/>
      <c r="AI25" s="45"/>
    </row>
    <row r="26" spans="1:35" s="44" customFormat="1" ht="24.95" customHeight="1" x14ac:dyDescent="0.2">
      <c r="A26" s="17"/>
      <c r="B26" s="21"/>
      <c r="C26" s="17"/>
      <c r="D26" s="13">
        <v>30</v>
      </c>
      <c r="E26" s="13">
        <v>516</v>
      </c>
      <c r="F26" s="3">
        <v>2157.6999999999998</v>
      </c>
      <c r="G26" s="14" t="s">
        <v>57</v>
      </c>
      <c r="H26" s="14">
        <v>21</v>
      </c>
      <c r="I26" s="14">
        <v>772</v>
      </c>
      <c r="J26" s="15"/>
      <c r="K26" s="2">
        <v>2000</v>
      </c>
      <c r="L26" s="3"/>
      <c r="M26" s="3">
        <v>0</v>
      </c>
      <c r="N26" s="3"/>
      <c r="O26" s="3">
        <v>19.5</v>
      </c>
      <c r="P26" s="3"/>
      <c r="Q26" s="3">
        <f t="shared" si="1"/>
        <v>19.5</v>
      </c>
      <c r="R26" s="3">
        <f t="shared" si="2"/>
        <v>19.5</v>
      </c>
      <c r="S26" s="23" t="s">
        <v>64</v>
      </c>
      <c r="T26" s="42"/>
      <c r="U26" s="42">
        <v>16</v>
      </c>
      <c r="V26" s="43"/>
      <c r="W26" s="42"/>
      <c r="X26" s="42"/>
      <c r="Y26" s="42"/>
      <c r="Z26" s="42"/>
      <c r="AA26" s="42"/>
      <c r="AB26" s="42"/>
      <c r="AC26" s="42"/>
      <c r="AD26" s="42"/>
      <c r="AE26" s="42"/>
      <c r="AH26" s="45"/>
      <c r="AI26" s="45"/>
    </row>
    <row r="27" spans="1:35" s="44" customFormat="1" ht="43.5" customHeight="1" x14ac:dyDescent="0.2">
      <c r="A27" s="17">
        <v>9</v>
      </c>
      <c r="B27" s="21" t="s">
        <v>32</v>
      </c>
      <c r="C27" s="17" t="s">
        <v>22</v>
      </c>
      <c r="D27" s="18">
        <v>37</v>
      </c>
      <c r="E27" s="18">
        <v>4</v>
      </c>
      <c r="F27" s="6">
        <v>250.1</v>
      </c>
      <c r="G27" s="19" t="s">
        <v>2</v>
      </c>
      <c r="H27" s="19">
        <v>21</v>
      </c>
      <c r="I27" s="19">
        <v>804</v>
      </c>
      <c r="J27" s="15">
        <v>72</v>
      </c>
      <c r="K27" s="59"/>
      <c r="L27" s="6">
        <v>113.6</v>
      </c>
      <c r="M27" s="6">
        <v>136.5</v>
      </c>
      <c r="N27" s="6">
        <f t="shared" ref="N27:N36" si="3">L27+M27</f>
        <v>250.1</v>
      </c>
      <c r="O27" s="6"/>
      <c r="P27" s="6"/>
      <c r="Q27" s="6"/>
      <c r="R27" s="6">
        <f t="shared" si="2"/>
        <v>250.1</v>
      </c>
      <c r="S27" s="23" t="s">
        <v>73</v>
      </c>
      <c r="T27" s="42"/>
      <c r="U27" s="42">
        <v>14</v>
      </c>
      <c r="V27" s="43"/>
      <c r="W27" s="42"/>
      <c r="X27" s="42"/>
      <c r="Y27" s="42"/>
      <c r="Z27" s="42"/>
    </row>
    <row r="28" spans="1:35" s="44" customFormat="1" ht="24.95" customHeight="1" x14ac:dyDescent="0.2">
      <c r="A28" s="17"/>
      <c r="B28" s="21"/>
      <c r="C28" s="17"/>
      <c r="D28" s="18"/>
      <c r="E28" s="18"/>
      <c r="F28" s="6"/>
      <c r="G28" s="19"/>
      <c r="H28" s="19"/>
      <c r="I28" s="19"/>
      <c r="J28" s="2">
        <v>132</v>
      </c>
      <c r="K28" s="59"/>
      <c r="L28" s="6"/>
      <c r="M28" s="6"/>
      <c r="N28" s="6"/>
      <c r="O28" s="6"/>
      <c r="P28" s="6"/>
      <c r="Q28" s="6"/>
      <c r="R28" s="6"/>
      <c r="S28" s="14" t="s">
        <v>66</v>
      </c>
      <c r="T28" s="47"/>
      <c r="U28" s="47"/>
      <c r="V28" s="43"/>
      <c r="W28" s="42"/>
      <c r="X28" s="42"/>
      <c r="Y28" s="42"/>
      <c r="Z28" s="42"/>
    </row>
    <row r="29" spans="1:35" s="44" customFormat="1" ht="24.75" customHeight="1" x14ac:dyDescent="0.2">
      <c r="A29" s="13">
        <v>10</v>
      </c>
      <c r="B29" s="20" t="s">
        <v>33</v>
      </c>
      <c r="C29" s="12" t="s">
        <v>22</v>
      </c>
      <c r="D29" s="12">
        <v>36</v>
      </c>
      <c r="E29" s="13">
        <v>129</v>
      </c>
      <c r="F29" s="3">
        <v>633.6</v>
      </c>
      <c r="G29" s="14" t="s">
        <v>56</v>
      </c>
      <c r="H29" s="14">
        <v>21</v>
      </c>
      <c r="I29" s="14">
        <v>1201</v>
      </c>
      <c r="J29" s="15">
        <v>184</v>
      </c>
      <c r="K29" s="3"/>
      <c r="L29" s="3">
        <v>95.9</v>
      </c>
      <c r="M29" s="3">
        <v>0</v>
      </c>
      <c r="N29" s="3">
        <f t="shared" si="3"/>
        <v>95.9</v>
      </c>
      <c r="O29" s="3"/>
      <c r="P29" s="3"/>
      <c r="Q29" s="3">
        <f t="shared" si="1"/>
        <v>0</v>
      </c>
      <c r="R29" s="3">
        <f t="shared" si="2"/>
        <v>95.9</v>
      </c>
      <c r="S29" s="23" t="s">
        <v>68</v>
      </c>
      <c r="T29" s="42"/>
      <c r="U29" s="42">
        <v>4</v>
      </c>
      <c r="V29" s="43"/>
      <c r="W29" s="42"/>
      <c r="X29" s="42"/>
      <c r="Y29" s="42"/>
      <c r="Z29" s="42"/>
      <c r="AA29" s="42"/>
      <c r="AD29" s="45"/>
      <c r="AE29" s="45"/>
    </row>
    <row r="30" spans="1:35" s="44" customFormat="1" ht="30.75" customHeight="1" x14ac:dyDescent="0.2">
      <c r="A30" s="17">
        <v>11</v>
      </c>
      <c r="B30" s="16" t="s">
        <v>34</v>
      </c>
      <c r="C30" s="17" t="s">
        <v>22</v>
      </c>
      <c r="D30" s="17">
        <v>36</v>
      </c>
      <c r="E30" s="18">
        <v>106</v>
      </c>
      <c r="F30" s="5">
        <v>387.5</v>
      </c>
      <c r="G30" s="19" t="s">
        <v>2</v>
      </c>
      <c r="H30" s="14">
        <v>21</v>
      </c>
      <c r="I30" s="14">
        <v>1112</v>
      </c>
      <c r="J30" s="15">
        <v>70</v>
      </c>
      <c r="K30" s="59"/>
      <c r="L30" s="6">
        <v>203.5</v>
      </c>
      <c r="M30" s="6">
        <v>0</v>
      </c>
      <c r="N30" s="6">
        <f t="shared" si="3"/>
        <v>203.5</v>
      </c>
      <c r="O30" s="6"/>
      <c r="P30" s="6"/>
      <c r="Q30" s="6"/>
      <c r="R30" s="6">
        <f>N30+Q30</f>
        <v>203.5</v>
      </c>
      <c r="S30" s="23" t="s">
        <v>68</v>
      </c>
      <c r="T30" s="42"/>
      <c r="U30" s="42">
        <v>5</v>
      </c>
      <c r="V30" s="43"/>
      <c r="W30" s="42"/>
      <c r="X30" s="42"/>
      <c r="Y30" s="42"/>
      <c r="Z30" s="42"/>
      <c r="AA30" s="46"/>
      <c r="AB30" s="46"/>
      <c r="AC30" s="46"/>
      <c r="AD30" s="46"/>
      <c r="AE30" s="46"/>
      <c r="AF30" s="46"/>
      <c r="AG30" s="46"/>
      <c r="AH30" s="46"/>
    </row>
    <row r="31" spans="1:35" s="44" customFormat="1" ht="24" customHeight="1" x14ac:dyDescent="0.2">
      <c r="A31" s="17"/>
      <c r="B31" s="16"/>
      <c r="C31" s="17"/>
      <c r="D31" s="17"/>
      <c r="E31" s="18"/>
      <c r="F31" s="5"/>
      <c r="G31" s="19"/>
      <c r="H31" s="14">
        <v>21</v>
      </c>
      <c r="I31" s="14">
        <v>1200</v>
      </c>
      <c r="J31" s="15">
        <v>108</v>
      </c>
      <c r="K31" s="59"/>
      <c r="L31" s="6"/>
      <c r="M31" s="6"/>
      <c r="N31" s="6"/>
      <c r="O31" s="6"/>
      <c r="P31" s="6"/>
      <c r="Q31" s="6"/>
      <c r="R31" s="6"/>
      <c r="S31" s="23" t="s">
        <v>68</v>
      </c>
      <c r="T31" s="42"/>
      <c r="U31" s="42"/>
      <c r="V31" s="43"/>
      <c r="W31" s="42"/>
      <c r="X31" s="42"/>
      <c r="Y31" s="42"/>
      <c r="Z31" s="42"/>
      <c r="AA31" s="46"/>
      <c r="AB31" s="46"/>
      <c r="AC31" s="46"/>
      <c r="AD31" s="46"/>
      <c r="AE31" s="46"/>
      <c r="AF31" s="46"/>
      <c r="AG31" s="46"/>
      <c r="AH31" s="46"/>
    </row>
    <row r="32" spans="1:35" s="44" customFormat="1" ht="24" customHeight="1" x14ac:dyDescent="0.2">
      <c r="A32" s="17"/>
      <c r="B32" s="16"/>
      <c r="C32" s="17"/>
      <c r="D32" s="17"/>
      <c r="E32" s="18"/>
      <c r="F32" s="5"/>
      <c r="G32" s="19"/>
      <c r="H32" s="14">
        <v>21</v>
      </c>
      <c r="I32" s="14">
        <v>1113</v>
      </c>
      <c r="J32" s="2">
        <v>82</v>
      </c>
      <c r="K32" s="59"/>
      <c r="L32" s="6"/>
      <c r="M32" s="6"/>
      <c r="N32" s="6"/>
      <c r="O32" s="6"/>
      <c r="P32" s="6"/>
      <c r="Q32" s="6"/>
      <c r="R32" s="6"/>
      <c r="S32" s="14" t="s">
        <v>66</v>
      </c>
      <c r="T32" s="47"/>
      <c r="U32" s="47"/>
      <c r="V32" s="43"/>
      <c r="W32" s="42"/>
      <c r="X32" s="42"/>
      <c r="Y32" s="42"/>
      <c r="Z32" s="42"/>
      <c r="AA32" s="46"/>
      <c r="AB32" s="46"/>
      <c r="AC32" s="46"/>
      <c r="AD32" s="46"/>
      <c r="AE32" s="46"/>
      <c r="AF32" s="46"/>
      <c r="AG32" s="46"/>
      <c r="AH32" s="46"/>
    </row>
    <row r="33" spans="1:50" s="44" customFormat="1" ht="24.95" customHeight="1" x14ac:dyDescent="0.2">
      <c r="A33" s="18">
        <v>12</v>
      </c>
      <c r="B33" s="16" t="s">
        <v>35</v>
      </c>
      <c r="C33" s="17" t="s">
        <v>22</v>
      </c>
      <c r="D33" s="17">
        <v>36</v>
      </c>
      <c r="E33" s="18">
        <v>59</v>
      </c>
      <c r="F33" s="5">
        <v>518.70000000000005</v>
      </c>
      <c r="G33" s="19" t="s">
        <v>2</v>
      </c>
      <c r="H33" s="14">
        <v>21</v>
      </c>
      <c r="I33" s="14">
        <v>910</v>
      </c>
      <c r="J33" s="15">
        <v>182</v>
      </c>
      <c r="K33" s="6"/>
      <c r="L33" s="6">
        <v>294.10000000000002</v>
      </c>
      <c r="M33" s="6">
        <v>0</v>
      </c>
      <c r="N33" s="6">
        <f t="shared" si="3"/>
        <v>294.10000000000002</v>
      </c>
      <c r="O33" s="6"/>
      <c r="P33" s="6"/>
      <c r="Q33" s="6"/>
      <c r="R33" s="6">
        <f t="shared" si="2"/>
        <v>294.10000000000002</v>
      </c>
      <c r="S33" s="23" t="s">
        <v>68</v>
      </c>
      <c r="T33" s="42"/>
      <c r="U33" s="42">
        <v>7</v>
      </c>
      <c r="V33" s="43"/>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row>
    <row r="34" spans="1:50" s="44" customFormat="1" ht="24.95" customHeight="1" x14ac:dyDescent="0.2">
      <c r="A34" s="18"/>
      <c r="B34" s="16"/>
      <c r="C34" s="17"/>
      <c r="D34" s="17"/>
      <c r="E34" s="18"/>
      <c r="F34" s="5"/>
      <c r="G34" s="19"/>
      <c r="H34" s="14">
        <v>21</v>
      </c>
      <c r="I34" s="14">
        <v>992</v>
      </c>
      <c r="J34" s="15">
        <v>348</v>
      </c>
      <c r="K34" s="6"/>
      <c r="L34" s="6"/>
      <c r="M34" s="6"/>
      <c r="N34" s="6"/>
      <c r="O34" s="6"/>
      <c r="P34" s="6"/>
      <c r="Q34" s="6"/>
      <c r="R34" s="6"/>
      <c r="S34" s="23" t="s">
        <v>68</v>
      </c>
      <c r="T34" s="42"/>
      <c r="U34" s="42"/>
      <c r="V34" s="43"/>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row>
    <row r="35" spans="1:50" s="44" customFormat="1" ht="27.75" customHeight="1" x14ac:dyDescent="0.2">
      <c r="A35" s="18"/>
      <c r="B35" s="16"/>
      <c r="C35" s="17"/>
      <c r="D35" s="12">
        <v>36</v>
      </c>
      <c r="E35" s="13">
        <v>83</v>
      </c>
      <c r="F35" s="3">
        <v>92.3</v>
      </c>
      <c r="G35" s="14" t="s">
        <v>2</v>
      </c>
      <c r="H35" s="14">
        <v>21</v>
      </c>
      <c r="I35" s="14">
        <v>1115</v>
      </c>
      <c r="J35" s="15">
        <v>126</v>
      </c>
      <c r="K35" s="3"/>
      <c r="L35" s="3">
        <v>92.3</v>
      </c>
      <c r="M35" s="3">
        <v>0</v>
      </c>
      <c r="N35" s="3">
        <f t="shared" si="3"/>
        <v>92.3</v>
      </c>
      <c r="O35" s="3"/>
      <c r="P35" s="3"/>
      <c r="Q35" s="3">
        <f t="shared" si="1"/>
        <v>0</v>
      </c>
      <c r="R35" s="3">
        <f t="shared" si="2"/>
        <v>92.3</v>
      </c>
      <c r="S35" s="23" t="s">
        <v>68</v>
      </c>
      <c r="U35" s="42">
        <v>8</v>
      </c>
      <c r="V35" s="43"/>
    </row>
    <row r="36" spans="1:50" s="44" customFormat="1" ht="27.75" customHeight="1" x14ac:dyDescent="0.2">
      <c r="A36" s="18"/>
      <c r="B36" s="16"/>
      <c r="C36" s="17"/>
      <c r="D36" s="12">
        <v>36</v>
      </c>
      <c r="E36" s="13">
        <v>84</v>
      </c>
      <c r="F36" s="3">
        <v>171.7</v>
      </c>
      <c r="G36" s="14" t="s">
        <v>2</v>
      </c>
      <c r="H36" s="14">
        <v>21</v>
      </c>
      <c r="I36" s="14">
        <v>994</v>
      </c>
      <c r="J36" s="15">
        <v>172</v>
      </c>
      <c r="K36" s="3"/>
      <c r="L36" s="3">
        <v>85.8</v>
      </c>
      <c r="M36" s="3">
        <v>85.899999999999991</v>
      </c>
      <c r="N36" s="3">
        <f t="shared" si="3"/>
        <v>171.7</v>
      </c>
      <c r="O36" s="3"/>
      <c r="P36" s="3"/>
      <c r="Q36" s="3">
        <f t="shared" si="1"/>
        <v>0</v>
      </c>
      <c r="R36" s="3">
        <f t="shared" si="2"/>
        <v>171.7</v>
      </c>
      <c r="S36" s="23" t="s">
        <v>68</v>
      </c>
      <c r="T36" s="42"/>
      <c r="U36" s="42">
        <v>9</v>
      </c>
      <c r="V36" s="43"/>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row>
    <row r="37" spans="1:50" s="44" customFormat="1" ht="30.75" customHeight="1" x14ac:dyDescent="0.2">
      <c r="A37" s="13">
        <v>13</v>
      </c>
      <c r="B37" s="11" t="s">
        <v>36</v>
      </c>
      <c r="C37" s="22" t="s">
        <v>37</v>
      </c>
      <c r="D37" s="13">
        <v>30</v>
      </c>
      <c r="E37" s="13">
        <v>371</v>
      </c>
      <c r="F37" s="3">
        <v>175.6</v>
      </c>
      <c r="G37" s="23" t="s">
        <v>2</v>
      </c>
      <c r="H37" s="24">
        <v>20</v>
      </c>
      <c r="I37" s="24">
        <v>265</v>
      </c>
      <c r="J37" s="3"/>
      <c r="K37" s="25">
        <v>172</v>
      </c>
      <c r="L37" s="3"/>
      <c r="M37" s="3">
        <v>0</v>
      </c>
      <c r="N37" s="3"/>
      <c r="O37" s="3">
        <v>22.6</v>
      </c>
      <c r="P37" s="3"/>
      <c r="Q37" s="3">
        <f t="shared" si="1"/>
        <v>22.6</v>
      </c>
      <c r="R37" s="3">
        <f t="shared" si="2"/>
        <v>22.6</v>
      </c>
      <c r="S37" s="23" t="s">
        <v>64</v>
      </c>
      <c r="T37" s="42"/>
      <c r="U37" s="42">
        <v>19</v>
      </c>
      <c r="V37" s="43"/>
      <c r="W37" s="42"/>
      <c r="X37" s="42"/>
      <c r="Y37" s="42"/>
      <c r="Z37" s="42"/>
      <c r="AA37" s="42"/>
      <c r="AD37" s="45"/>
      <c r="AE37" s="45"/>
    </row>
    <row r="38" spans="1:50" s="44" customFormat="1" ht="30.75" customHeight="1" x14ac:dyDescent="0.2">
      <c r="A38" s="18">
        <v>14</v>
      </c>
      <c r="B38" s="16" t="s">
        <v>38</v>
      </c>
      <c r="C38" s="26" t="s">
        <v>39</v>
      </c>
      <c r="D38" s="13">
        <v>30</v>
      </c>
      <c r="E38" s="13">
        <v>299</v>
      </c>
      <c r="F38" s="3">
        <v>118.4</v>
      </c>
      <c r="G38" s="23" t="s">
        <v>2</v>
      </c>
      <c r="H38" s="14">
        <v>14</v>
      </c>
      <c r="I38" s="14">
        <v>1590</v>
      </c>
      <c r="J38" s="2">
        <v>116</v>
      </c>
      <c r="K38" s="2"/>
      <c r="L38" s="3">
        <v>105.3</v>
      </c>
      <c r="M38" s="3">
        <v>13.100000000000009</v>
      </c>
      <c r="N38" s="3">
        <f t="shared" ref="N38:N48" si="4">L38+M38</f>
        <v>118.4</v>
      </c>
      <c r="O38" s="6"/>
      <c r="P38" s="6"/>
      <c r="Q38" s="6"/>
      <c r="R38" s="3">
        <f t="shared" si="2"/>
        <v>118.4</v>
      </c>
      <c r="S38" s="14" t="s">
        <v>74</v>
      </c>
      <c r="U38" s="42">
        <v>20</v>
      </c>
      <c r="V38" s="43"/>
    </row>
    <row r="39" spans="1:50" s="44" customFormat="1" ht="24" x14ac:dyDescent="0.2">
      <c r="A39" s="18"/>
      <c r="B39" s="16"/>
      <c r="C39" s="26"/>
      <c r="D39" s="13">
        <v>31</v>
      </c>
      <c r="E39" s="13">
        <v>209</v>
      </c>
      <c r="F39" s="3">
        <v>108.1</v>
      </c>
      <c r="G39" s="23" t="s">
        <v>2</v>
      </c>
      <c r="H39" s="14">
        <v>14</v>
      </c>
      <c r="I39" s="14">
        <v>1255</v>
      </c>
      <c r="J39" s="27">
        <v>110</v>
      </c>
      <c r="K39" s="2"/>
      <c r="L39" s="3">
        <v>24.1</v>
      </c>
      <c r="M39" s="3">
        <v>84</v>
      </c>
      <c r="N39" s="3">
        <f t="shared" si="4"/>
        <v>108.1</v>
      </c>
      <c r="O39" s="6"/>
      <c r="P39" s="6"/>
      <c r="Q39" s="6"/>
      <c r="R39" s="3">
        <f t="shared" si="2"/>
        <v>108.1</v>
      </c>
      <c r="S39" s="23" t="s">
        <v>67</v>
      </c>
      <c r="T39" s="42"/>
      <c r="U39" s="42">
        <v>21</v>
      </c>
      <c r="V39" s="43"/>
      <c r="W39" s="42"/>
      <c r="X39" s="42"/>
      <c r="Y39" s="42"/>
      <c r="Z39" s="42"/>
    </row>
    <row r="40" spans="1:50" s="44" customFormat="1" ht="24" x14ac:dyDescent="0.2">
      <c r="A40" s="18">
        <v>15</v>
      </c>
      <c r="B40" s="16" t="s">
        <v>40</v>
      </c>
      <c r="C40" s="26" t="s">
        <v>39</v>
      </c>
      <c r="D40" s="18">
        <v>31</v>
      </c>
      <c r="E40" s="18">
        <v>229</v>
      </c>
      <c r="F40" s="6">
        <v>173.1</v>
      </c>
      <c r="G40" s="28" t="s">
        <v>2</v>
      </c>
      <c r="H40" s="14">
        <v>14</v>
      </c>
      <c r="I40" s="14">
        <v>1255</v>
      </c>
      <c r="J40" s="27">
        <v>74</v>
      </c>
      <c r="K40" s="6"/>
      <c r="L40" s="6">
        <v>40.5</v>
      </c>
      <c r="M40" s="6">
        <v>132.6</v>
      </c>
      <c r="N40" s="6">
        <f t="shared" si="4"/>
        <v>173.1</v>
      </c>
      <c r="O40" s="6"/>
      <c r="P40" s="6"/>
      <c r="Q40" s="6"/>
      <c r="R40" s="6">
        <f t="shared" si="2"/>
        <v>173.1</v>
      </c>
      <c r="S40" s="23" t="s">
        <v>67</v>
      </c>
      <c r="T40" s="42"/>
      <c r="U40" s="42">
        <v>22</v>
      </c>
      <c r="V40" s="43"/>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8"/>
    </row>
    <row r="41" spans="1:50" s="44" customFormat="1" ht="24" x14ac:dyDescent="0.2">
      <c r="A41" s="18"/>
      <c r="B41" s="16"/>
      <c r="C41" s="26"/>
      <c r="D41" s="18"/>
      <c r="E41" s="18"/>
      <c r="F41" s="6"/>
      <c r="G41" s="28"/>
      <c r="H41" s="14">
        <v>14</v>
      </c>
      <c r="I41" s="14">
        <v>1363</v>
      </c>
      <c r="J41" s="27">
        <v>77</v>
      </c>
      <c r="K41" s="6"/>
      <c r="L41" s="6"/>
      <c r="M41" s="6"/>
      <c r="N41" s="6"/>
      <c r="O41" s="6"/>
      <c r="P41" s="6"/>
      <c r="Q41" s="6"/>
      <c r="R41" s="6"/>
      <c r="S41" s="23" t="s">
        <v>67</v>
      </c>
      <c r="T41" s="42"/>
      <c r="U41" s="42"/>
      <c r="V41" s="43"/>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8"/>
    </row>
    <row r="42" spans="1:50" s="48" customFormat="1" ht="24.75" customHeight="1" x14ac:dyDescent="0.2">
      <c r="A42" s="18">
        <v>16</v>
      </c>
      <c r="B42" s="16" t="s">
        <v>41</v>
      </c>
      <c r="C42" s="26" t="s">
        <v>39</v>
      </c>
      <c r="D42" s="18">
        <v>31</v>
      </c>
      <c r="E42" s="18">
        <v>230</v>
      </c>
      <c r="F42" s="5">
        <v>352.3</v>
      </c>
      <c r="G42" s="28" t="s">
        <v>2</v>
      </c>
      <c r="H42" s="14">
        <v>14</v>
      </c>
      <c r="I42" s="14">
        <v>1363</v>
      </c>
      <c r="J42" s="27">
        <v>69</v>
      </c>
      <c r="K42" s="6"/>
      <c r="L42" s="6">
        <v>81.3</v>
      </c>
      <c r="M42" s="6">
        <v>0</v>
      </c>
      <c r="N42" s="6">
        <f t="shared" si="4"/>
        <v>81.3</v>
      </c>
      <c r="O42" s="6"/>
      <c r="P42" s="6"/>
      <c r="Q42" s="6"/>
      <c r="R42" s="6">
        <f t="shared" si="2"/>
        <v>81.3</v>
      </c>
      <c r="S42" s="23" t="s">
        <v>63</v>
      </c>
      <c r="T42" s="42"/>
      <c r="U42" s="42">
        <v>23</v>
      </c>
      <c r="V42" s="43"/>
      <c r="W42" s="42"/>
      <c r="X42" s="42"/>
      <c r="Y42" s="42"/>
      <c r="Z42" s="42"/>
      <c r="AA42" s="42"/>
      <c r="AB42" s="42"/>
      <c r="AC42" s="42"/>
      <c r="AD42" s="42"/>
      <c r="AE42" s="42"/>
      <c r="AF42" s="42"/>
      <c r="AG42" s="44"/>
      <c r="AH42" s="44"/>
      <c r="AI42" s="45"/>
      <c r="AJ42" s="45"/>
      <c r="AK42" s="44"/>
      <c r="AL42" s="44"/>
      <c r="AM42" s="44"/>
      <c r="AN42" s="44"/>
      <c r="AO42" s="44"/>
      <c r="AP42" s="44"/>
      <c r="AQ42" s="44"/>
      <c r="AR42" s="44"/>
      <c r="AS42" s="44"/>
      <c r="AT42" s="44"/>
      <c r="AU42" s="44"/>
      <c r="AV42" s="44"/>
      <c r="AW42" s="44"/>
      <c r="AX42" s="44"/>
    </row>
    <row r="43" spans="1:50" s="48" customFormat="1" ht="24.95" customHeight="1" x14ac:dyDescent="0.2">
      <c r="A43" s="18"/>
      <c r="B43" s="16"/>
      <c r="C43" s="26"/>
      <c r="D43" s="18"/>
      <c r="E43" s="18"/>
      <c r="F43" s="5"/>
      <c r="G43" s="28"/>
      <c r="H43" s="19">
        <v>14</v>
      </c>
      <c r="I43" s="19">
        <v>1364</v>
      </c>
      <c r="J43" s="27">
        <v>96</v>
      </c>
      <c r="K43" s="6"/>
      <c r="L43" s="6"/>
      <c r="M43" s="6"/>
      <c r="N43" s="6"/>
      <c r="O43" s="6"/>
      <c r="P43" s="6"/>
      <c r="Q43" s="6"/>
      <c r="R43" s="6"/>
      <c r="S43" s="23" t="s">
        <v>68</v>
      </c>
      <c r="T43" s="42"/>
      <c r="U43" s="42"/>
      <c r="V43" s="43"/>
      <c r="W43" s="42"/>
      <c r="X43" s="42"/>
      <c r="Y43" s="42"/>
      <c r="Z43" s="42"/>
      <c r="AA43" s="42"/>
      <c r="AB43" s="42"/>
      <c r="AC43" s="42"/>
      <c r="AD43" s="42"/>
      <c r="AE43" s="42"/>
      <c r="AF43" s="42"/>
      <c r="AG43" s="44"/>
      <c r="AH43" s="44"/>
      <c r="AI43" s="45"/>
      <c r="AJ43" s="45"/>
      <c r="AK43" s="44"/>
      <c r="AL43" s="44"/>
      <c r="AM43" s="44"/>
      <c r="AN43" s="44"/>
      <c r="AO43" s="44"/>
      <c r="AP43" s="44"/>
      <c r="AQ43" s="44"/>
      <c r="AR43" s="44"/>
      <c r="AS43" s="44"/>
      <c r="AT43" s="44"/>
      <c r="AU43" s="44"/>
      <c r="AV43" s="44"/>
      <c r="AW43" s="44"/>
      <c r="AX43" s="44"/>
    </row>
    <row r="44" spans="1:50" s="48" customFormat="1" ht="24.95" customHeight="1" x14ac:dyDescent="0.2">
      <c r="A44" s="18"/>
      <c r="B44" s="16"/>
      <c r="C44" s="26"/>
      <c r="D44" s="18"/>
      <c r="E44" s="18"/>
      <c r="F44" s="5"/>
      <c r="G44" s="28"/>
      <c r="H44" s="19"/>
      <c r="I44" s="19"/>
      <c r="J44" s="27">
        <v>168</v>
      </c>
      <c r="K44" s="6"/>
      <c r="L44" s="6"/>
      <c r="M44" s="6"/>
      <c r="N44" s="6"/>
      <c r="O44" s="6"/>
      <c r="P44" s="6"/>
      <c r="Q44" s="6"/>
      <c r="R44" s="6"/>
      <c r="S44" s="23" t="s">
        <v>68</v>
      </c>
      <c r="T44" s="42"/>
      <c r="U44" s="42"/>
      <c r="V44" s="43"/>
      <c r="W44" s="42"/>
      <c r="X44" s="42"/>
      <c r="Y44" s="42"/>
      <c r="Z44" s="42"/>
      <c r="AA44" s="42"/>
      <c r="AB44" s="42"/>
      <c r="AC44" s="42"/>
      <c r="AD44" s="42"/>
      <c r="AE44" s="42"/>
      <c r="AF44" s="42"/>
      <c r="AG44" s="44"/>
      <c r="AH44" s="44"/>
      <c r="AI44" s="45"/>
      <c r="AJ44" s="45"/>
      <c r="AK44" s="44"/>
      <c r="AL44" s="44"/>
      <c r="AM44" s="44"/>
      <c r="AN44" s="44"/>
      <c r="AO44" s="44"/>
      <c r="AP44" s="44"/>
      <c r="AQ44" s="44"/>
      <c r="AR44" s="44"/>
      <c r="AS44" s="44"/>
      <c r="AT44" s="44"/>
      <c r="AU44" s="44"/>
      <c r="AV44" s="44"/>
      <c r="AW44" s="44"/>
      <c r="AX44" s="44"/>
    </row>
    <row r="45" spans="1:50" s="44" customFormat="1" ht="24.95" customHeight="1" x14ac:dyDescent="0.2">
      <c r="A45" s="18">
        <v>17</v>
      </c>
      <c r="B45" s="16" t="s">
        <v>42</v>
      </c>
      <c r="C45" s="26" t="s">
        <v>39</v>
      </c>
      <c r="D45" s="18">
        <v>31</v>
      </c>
      <c r="E45" s="18">
        <v>249</v>
      </c>
      <c r="F45" s="5">
        <v>338.3</v>
      </c>
      <c r="G45" s="28" t="s">
        <v>2</v>
      </c>
      <c r="H45" s="14">
        <v>14</v>
      </c>
      <c r="I45" s="14">
        <v>1438</v>
      </c>
      <c r="J45" s="27">
        <v>106</v>
      </c>
      <c r="K45" s="6"/>
      <c r="L45" s="6">
        <v>66.8</v>
      </c>
      <c r="M45" s="6">
        <v>0</v>
      </c>
      <c r="N45" s="6">
        <f t="shared" si="4"/>
        <v>66.8</v>
      </c>
      <c r="O45" s="6"/>
      <c r="P45" s="6"/>
      <c r="Q45" s="6"/>
      <c r="R45" s="6">
        <f t="shared" si="2"/>
        <v>66.8</v>
      </c>
      <c r="S45" s="23" t="s">
        <v>68</v>
      </c>
      <c r="T45" s="42"/>
      <c r="U45" s="42">
        <v>24</v>
      </c>
      <c r="V45" s="43"/>
      <c r="W45" s="42"/>
      <c r="X45" s="42"/>
      <c r="Y45" s="42"/>
      <c r="Z45" s="42"/>
      <c r="AA45" s="42"/>
      <c r="AB45" s="42"/>
      <c r="AC45" s="42"/>
      <c r="AD45" s="42"/>
      <c r="AE45" s="42"/>
      <c r="AH45" s="45"/>
      <c r="AI45" s="45"/>
    </row>
    <row r="46" spans="1:50" s="44" customFormat="1" ht="24.95" customHeight="1" x14ac:dyDescent="0.2">
      <c r="A46" s="18"/>
      <c r="B46" s="16"/>
      <c r="C46" s="26"/>
      <c r="D46" s="18"/>
      <c r="E46" s="18"/>
      <c r="F46" s="5"/>
      <c r="G46" s="28"/>
      <c r="H46" s="14">
        <v>14</v>
      </c>
      <c r="I46" s="14">
        <v>1437</v>
      </c>
      <c r="J46" s="27">
        <v>124</v>
      </c>
      <c r="K46" s="6"/>
      <c r="L46" s="6"/>
      <c r="M46" s="6"/>
      <c r="N46" s="6"/>
      <c r="O46" s="6"/>
      <c r="P46" s="6"/>
      <c r="Q46" s="6"/>
      <c r="R46" s="6"/>
      <c r="S46" s="23" t="s">
        <v>63</v>
      </c>
      <c r="T46" s="42"/>
      <c r="U46" s="42"/>
      <c r="V46" s="43"/>
      <c r="W46" s="42"/>
      <c r="X46" s="42"/>
      <c r="Y46" s="42"/>
      <c r="Z46" s="42"/>
      <c r="AA46" s="42"/>
      <c r="AB46" s="42"/>
      <c r="AC46" s="42"/>
      <c r="AD46" s="42"/>
      <c r="AE46" s="42"/>
      <c r="AH46" s="45"/>
      <c r="AI46" s="45"/>
    </row>
    <row r="47" spans="1:50" s="44" customFormat="1" ht="24.95" customHeight="1" x14ac:dyDescent="0.2">
      <c r="A47" s="18"/>
      <c r="B47" s="16"/>
      <c r="C47" s="26"/>
      <c r="D47" s="18"/>
      <c r="E47" s="18"/>
      <c r="F47" s="5"/>
      <c r="G47" s="28"/>
      <c r="H47" s="14">
        <v>14</v>
      </c>
      <c r="I47" s="14">
        <v>1436</v>
      </c>
      <c r="J47" s="27">
        <v>130</v>
      </c>
      <c r="K47" s="6"/>
      <c r="L47" s="6"/>
      <c r="M47" s="6"/>
      <c r="N47" s="6"/>
      <c r="O47" s="6"/>
      <c r="P47" s="6"/>
      <c r="Q47" s="6"/>
      <c r="R47" s="6"/>
      <c r="S47" s="23" t="s">
        <v>63</v>
      </c>
      <c r="T47" s="42"/>
      <c r="U47" s="42"/>
      <c r="V47" s="43"/>
      <c r="W47" s="42"/>
      <c r="X47" s="42"/>
      <c r="Y47" s="42"/>
      <c r="Z47" s="42"/>
      <c r="AA47" s="42"/>
      <c r="AB47" s="42"/>
      <c r="AC47" s="42"/>
      <c r="AD47" s="42"/>
      <c r="AE47" s="42"/>
      <c r="AH47" s="45"/>
      <c r="AI47" s="45"/>
    </row>
    <row r="48" spans="1:50" s="44" customFormat="1" ht="42" customHeight="1" x14ac:dyDescent="0.2">
      <c r="A48" s="18">
        <v>18</v>
      </c>
      <c r="B48" s="16" t="s">
        <v>43</v>
      </c>
      <c r="C48" s="26" t="s">
        <v>39</v>
      </c>
      <c r="D48" s="13">
        <v>31</v>
      </c>
      <c r="E48" s="13">
        <v>206</v>
      </c>
      <c r="F48" s="3">
        <v>35.799999999999997</v>
      </c>
      <c r="G48" s="23" t="s">
        <v>23</v>
      </c>
      <c r="H48" s="14">
        <v>14</v>
      </c>
      <c r="I48" s="14">
        <v>1292</v>
      </c>
      <c r="J48" s="27">
        <v>88</v>
      </c>
      <c r="K48" s="3"/>
      <c r="L48" s="3">
        <v>17</v>
      </c>
      <c r="M48" s="3">
        <v>18.799999999999997</v>
      </c>
      <c r="N48" s="3">
        <f t="shared" si="4"/>
        <v>35.799999999999997</v>
      </c>
      <c r="O48" s="3"/>
      <c r="P48" s="3"/>
      <c r="Q48" s="3">
        <f t="shared" si="1"/>
        <v>0</v>
      </c>
      <c r="R48" s="3">
        <f t="shared" si="2"/>
        <v>35.799999999999997</v>
      </c>
      <c r="S48" s="23" t="s">
        <v>75</v>
      </c>
      <c r="T48" s="42"/>
      <c r="U48" s="42">
        <v>25</v>
      </c>
      <c r="V48" s="43"/>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row>
    <row r="49" spans="1:48" s="44" customFormat="1" ht="28.5" customHeight="1" x14ac:dyDescent="0.2">
      <c r="A49" s="18"/>
      <c r="B49" s="16"/>
      <c r="C49" s="26"/>
      <c r="D49" s="18">
        <v>31</v>
      </c>
      <c r="E49" s="18">
        <v>227</v>
      </c>
      <c r="F49" s="5">
        <v>413.2</v>
      </c>
      <c r="G49" s="28" t="s">
        <v>23</v>
      </c>
      <c r="H49" s="14">
        <v>14</v>
      </c>
      <c r="I49" s="14">
        <v>1293</v>
      </c>
      <c r="J49" s="3"/>
      <c r="K49" s="2">
        <v>26</v>
      </c>
      <c r="L49" s="3"/>
      <c r="M49" s="3"/>
      <c r="N49" s="3"/>
      <c r="O49" s="3"/>
      <c r="P49" s="3"/>
      <c r="Q49" s="3"/>
      <c r="R49" s="3"/>
      <c r="S49" s="14" t="s">
        <v>66</v>
      </c>
      <c r="T49" s="42"/>
      <c r="U49" s="42"/>
      <c r="V49" s="43"/>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row>
    <row r="50" spans="1:48" s="44" customFormat="1" ht="32.25" customHeight="1" x14ac:dyDescent="0.2">
      <c r="A50" s="18"/>
      <c r="B50" s="16"/>
      <c r="C50" s="26"/>
      <c r="D50" s="18"/>
      <c r="E50" s="18"/>
      <c r="F50" s="5"/>
      <c r="G50" s="28"/>
      <c r="H50" s="19">
        <v>14</v>
      </c>
      <c r="I50" s="19">
        <v>1450</v>
      </c>
      <c r="J50" s="6"/>
      <c r="K50" s="29">
        <v>4728</v>
      </c>
      <c r="L50" s="6"/>
      <c r="M50" s="6"/>
      <c r="N50" s="6"/>
      <c r="O50" s="3">
        <v>8</v>
      </c>
      <c r="P50" s="6"/>
      <c r="Q50" s="3">
        <f t="shared" si="1"/>
        <v>8</v>
      </c>
      <c r="R50" s="3">
        <f t="shared" si="2"/>
        <v>8</v>
      </c>
      <c r="S50" s="23" t="s">
        <v>64</v>
      </c>
      <c r="T50" s="42"/>
      <c r="U50" s="42">
        <v>26</v>
      </c>
      <c r="V50" s="43"/>
      <c r="W50" s="42"/>
      <c r="X50" s="42"/>
      <c r="Y50" s="42"/>
      <c r="Z50" s="42"/>
    </row>
    <row r="51" spans="1:48" s="44" customFormat="1" ht="24.95" customHeight="1" x14ac:dyDescent="0.2">
      <c r="A51" s="18">
        <v>19</v>
      </c>
      <c r="B51" s="16" t="s">
        <v>44</v>
      </c>
      <c r="C51" s="26" t="s">
        <v>39</v>
      </c>
      <c r="D51" s="13">
        <v>30</v>
      </c>
      <c r="E51" s="13">
        <v>178</v>
      </c>
      <c r="F51" s="3">
        <v>779.5</v>
      </c>
      <c r="G51" s="23" t="s">
        <v>84</v>
      </c>
      <c r="H51" s="19"/>
      <c r="I51" s="19"/>
      <c r="J51" s="6"/>
      <c r="K51" s="29"/>
      <c r="L51" s="6"/>
      <c r="M51" s="6"/>
      <c r="N51" s="6"/>
      <c r="O51" s="3">
        <v>537.1</v>
      </c>
      <c r="P51" s="6"/>
      <c r="Q51" s="3">
        <f t="shared" si="1"/>
        <v>537.1</v>
      </c>
      <c r="R51" s="3">
        <f t="shared" si="2"/>
        <v>537.1</v>
      </c>
      <c r="S51" s="23" t="s">
        <v>64</v>
      </c>
      <c r="T51" s="42"/>
      <c r="U51" s="42">
        <v>27</v>
      </c>
      <c r="V51" s="43"/>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row>
    <row r="52" spans="1:48" s="44" customFormat="1" ht="24.95" customHeight="1" x14ac:dyDescent="0.2">
      <c r="A52" s="18"/>
      <c r="B52" s="16"/>
      <c r="C52" s="26"/>
      <c r="D52" s="13">
        <v>30</v>
      </c>
      <c r="E52" s="13">
        <v>198</v>
      </c>
      <c r="F52" s="3">
        <v>477.7</v>
      </c>
      <c r="G52" s="23" t="s">
        <v>31</v>
      </c>
      <c r="H52" s="19"/>
      <c r="I52" s="19"/>
      <c r="J52" s="6"/>
      <c r="K52" s="29"/>
      <c r="L52" s="6"/>
      <c r="M52" s="6"/>
      <c r="N52" s="6"/>
      <c r="O52" s="3">
        <v>152.69999999999999</v>
      </c>
      <c r="P52" s="6"/>
      <c r="Q52" s="3">
        <f t="shared" si="1"/>
        <v>152.69999999999999</v>
      </c>
      <c r="R52" s="3">
        <f t="shared" si="2"/>
        <v>152.69999999999999</v>
      </c>
      <c r="S52" s="23" t="s">
        <v>64</v>
      </c>
      <c r="T52" s="42"/>
      <c r="U52" s="42">
        <v>28</v>
      </c>
      <c r="V52" s="43"/>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row>
    <row r="53" spans="1:48" s="44" customFormat="1" ht="18.75" customHeight="1" x14ac:dyDescent="0.2">
      <c r="A53" s="18"/>
      <c r="B53" s="16"/>
      <c r="C53" s="26"/>
      <c r="D53" s="18">
        <v>31</v>
      </c>
      <c r="E53" s="18">
        <v>248</v>
      </c>
      <c r="F53" s="6">
        <v>2003.1</v>
      </c>
      <c r="G53" s="23" t="s">
        <v>31</v>
      </c>
      <c r="H53" s="19"/>
      <c r="I53" s="19"/>
      <c r="J53" s="6"/>
      <c r="K53" s="29"/>
      <c r="L53" s="6"/>
      <c r="M53" s="6"/>
      <c r="N53" s="6"/>
      <c r="O53" s="3">
        <v>223.3</v>
      </c>
      <c r="P53" s="6"/>
      <c r="Q53" s="3">
        <f>O53</f>
        <v>223.3</v>
      </c>
      <c r="R53" s="6">
        <f>N54+Q53</f>
        <v>337.3</v>
      </c>
      <c r="S53" s="23" t="s">
        <v>64</v>
      </c>
      <c r="T53" s="42"/>
      <c r="U53" s="42"/>
      <c r="V53" s="43"/>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row>
    <row r="54" spans="1:48" s="44" customFormat="1" ht="35.25" customHeight="1" x14ac:dyDescent="0.2">
      <c r="A54" s="18"/>
      <c r="B54" s="16"/>
      <c r="C54" s="26"/>
      <c r="D54" s="18"/>
      <c r="E54" s="18"/>
      <c r="F54" s="6"/>
      <c r="G54" s="23" t="s">
        <v>56</v>
      </c>
      <c r="H54" s="14">
        <v>14</v>
      </c>
      <c r="I54" s="14">
        <v>1294</v>
      </c>
      <c r="J54" s="27">
        <v>114</v>
      </c>
      <c r="K54" s="4"/>
      <c r="L54" s="3">
        <v>114</v>
      </c>
      <c r="M54" s="3">
        <v>0</v>
      </c>
      <c r="N54" s="3">
        <f t="shared" ref="N54" si="5">L54+M54</f>
        <v>114</v>
      </c>
      <c r="O54" s="3"/>
      <c r="P54" s="3"/>
      <c r="Q54" s="3">
        <f>O54+P54</f>
        <v>0</v>
      </c>
      <c r="R54" s="6"/>
      <c r="S54" s="23" t="s">
        <v>68</v>
      </c>
      <c r="T54" s="42"/>
      <c r="U54" s="42">
        <v>29</v>
      </c>
      <c r="V54" s="43"/>
      <c r="W54" s="42"/>
      <c r="X54" s="42"/>
      <c r="Y54" s="42"/>
      <c r="Z54" s="42"/>
    </row>
    <row r="55" spans="1:48" s="44" customFormat="1" ht="31.5" customHeight="1" x14ac:dyDescent="0.2">
      <c r="A55" s="18">
        <v>20</v>
      </c>
      <c r="B55" s="16" t="s">
        <v>45</v>
      </c>
      <c r="C55" s="26" t="s">
        <v>39</v>
      </c>
      <c r="D55" s="18">
        <v>31</v>
      </c>
      <c r="E55" s="18">
        <v>104</v>
      </c>
      <c r="F55" s="6">
        <v>483.4</v>
      </c>
      <c r="G55" s="28" t="s">
        <v>2</v>
      </c>
      <c r="H55" s="14">
        <v>14</v>
      </c>
      <c r="I55" s="14">
        <v>1110</v>
      </c>
      <c r="J55" s="27">
        <v>184</v>
      </c>
      <c r="K55" s="6"/>
      <c r="L55" s="6">
        <v>82.9</v>
      </c>
      <c r="M55" s="6">
        <v>0</v>
      </c>
      <c r="N55" s="6">
        <f t="shared" ref="N55:N82" si="6">L55+M55</f>
        <v>82.9</v>
      </c>
      <c r="O55" s="6"/>
      <c r="P55" s="6"/>
      <c r="Q55" s="6"/>
      <c r="R55" s="6">
        <f t="shared" si="2"/>
        <v>82.9</v>
      </c>
      <c r="S55" s="23" t="s">
        <v>68</v>
      </c>
      <c r="T55" s="42"/>
      <c r="U55" s="42">
        <v>30</v>
      </c>
      <c r="V55" s="43"/>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row>
    <row r="56" spans="1:48" s="44" customFormat="1" ht="31.5" customHeight="1" x14ac:dyDescent="0.2">
      <c r="A56" s="18"/>
      <c r="B56" s="16"/>
      <c r="C56" s="26"/>
      <c r="D56" s="18"/>
      <c r="E56" s="18"/>
      <c r="F56" s="6"/>
      <c r="G56" s="28"/>
      <c r="H56" s="14">
        <v>14</v>
      </c>
      <c r="I56" s="14">
        <v>1111</v>
      </c>
      <c r="J56" s="27">
        <v>196</v>
      </c>
      <c r="K56" s="6"/>
      <c r="L56" s="6"/>
      <c r="M56" s="6"/>
      <c r="N56" s="6"/>
      <c r="O56" s="6"/>
      <c r="P56" s="6"/>
      <c r="Q56" s="6"/>
      <c r="R56" s="6"/>
      <c r="S56" s="23" t="s">
        <v>68</v>
      </c>
      <c r="T56" s="42"/>
      <c r="U56" s="42"/>
      <c r="V56" s="43"/>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row>
    <row r="57" spans="1:48" s="50" customFormat="1" ht="40.5" customHeight="1" x14ac:dyDescent="0.2">
      <c r="A57" s="13">
        <v>21</v>
      </c>
      <c r="B57" s="11" t="s">
        <v>46</v>
      </c>
      <c r="C57" s="22" t="s">
        <v>39</v>
      </c>
      <c r="D57" s="13">
        <v>31</v>
      </c>
      <c r="E57" s="13">
        <v>11</v>
      </c>
      <c r="F57" s="3">
        <v>136.80000000000001</v>
      </c>
      <c r="G57" s="23" t="s">
        <v>2</v>
      </c>
      <c r="H57" s="14">
        <v>14</v>
      </c>
      <c r="I57" s="14">
        <v>947</v>
      </c>
      <c r="J57" s="27">
        <v>128</v>
      </c>
      <c r="K57" s="3"/>
      <c r="L57" s="3">
        <v>135.9</v>
      </c>
      <c r="M57" s="3">
        <v>0.90000000000000568</v>
      </c>
      <c r="N57" s="3">
        <f t="shared" si="6"/>
        <v>136.80000000000001</v>
      </c>
      <c r="O57" s="3"/>
      <c r="P57" s="3"/>
      <c r="Q57" s="3">
        <f t="shared" si="1"/>
        <v>0</v>
      </c>
      <c r="R57" s="3">
        <f t="shared" si="2"/>
        <v>136.80000000000001</v>
      </c>
      <c r="S57" s="23" t="s">
        <v>67</v>
      </c>
      <c r="T57" s="49"/>
      <c r="U57" s="42">
        <v>31</v>
      </c>
      <c r="V57" s="43"/>
    </row>
    <row r="58" spans="1:48" s="50" customFormat="1" ht="45" customHeight="1" x14ac:dyDescent="0.2">
      <c r="A58" s="18">
        <v>22</v>
      </c>
      <c r="B58" s="16" t="s">
        <v>47</v>
      </c>
      <c r="C58" s="26" t="s">
        <v>39</v>
      </c>
      <c r="D58" s="18">
        <v>22</v>
      </c>
      <c r="E58" s="18">
        <v>1222</v>
      </c>
      <c r="F58" s="5">
        <v>183.9</v>
      </c>
      <c r="G58" s="28" t="s">
        <v>2</v>
      </c>
      <c r="H58" s="14">
        <v>14</v>
      </c>
      <c r="I58" s="14">
        <v>896</v>
      </c>
      <c r="J58" s="27">
        <v>33</v>
      </c>
      <c r="K58" s="6"/>
      <c r="L58" s="6">
        <v>153.19999999999999</v>
      </c>
      <c r="M58" s="6">
        <v>30.700000000000017</v>
      </c>
      <c r="N58" s="6">
        <f t="shared" si="6"/>
        <v>183.9</v>
      </c>
      <c r="O58" s="6"/>
      <c r="P58" s="6"/>
      <c r="Q58" s="6"/>
      <c r="R58" s="6">
        <f t="shared" si="2"/>
        <v>183.9</v>
      </c>
      <c r="S58" s="23" t="s">
        <v>67</v>
      </c>
      <c r="T58" s="49"/>
      <c r="U58" s="42">
        <v>32</v>
      </c>
      <c r="V58" s="43"/>
    </row>
    <row r="59" spans="1:48" s="50" customFormat="1" ht="46.5" customHeight="1" x14ac:dyDescent="0.2">
      <c r="A59" s="18"/>
      <c r="B59" s="16"/>
      <c r="C59" s="26"/>
      <c r="D59" s="18"/>
      <c r="E59" s="18"/>
      <c r="F59" s="5"/>
      <c r="G59" s="28"/>
      <c r="H59" s="14">
        <v>14</v>
      </c>
      <c r="I59" s="14">
        <v>831</v>
      </c>
      <c r="J59" s="27">
        <v>146</v>
      </c>
      <c r="K59" s="6"/>
      <c r="L59" s="6"/>
      <c r="M59" s="6"/>
      <c r="N59" s="6"/>
      <c r="O59" s="6"/>
      <c r="P59" s="6"/>
      <c r="Q59" s="6"/>
      <c r="R59" s="6"/>
      <c r="S59" s="23" t="s">
        <v>67</v>
      </c>
      <c r="T59" s="49"/>
      <c r="U59" s="42"/>
      <c r="V59" s="43"/>
    </row>
    <row r="60" spans="1:48" s="50" customFormat="1" ht="26.1" customHeight="1" x14ac:dyDescent="0.2">
      <c r="A60" s="18">
        <v>23</v>
      </c>
      <c r="B60" s="16" t="s">
        <v>48</v>
      </c>
      <c r="C60" s="26" t="s">
        <v>39</v>
      </c>
      <c r="D60" s="18">
        <v>22</v>
      </c>
      <c r="E60" s="18">
        <v>1223</v>
      </c>
      <c r="F60" s="5">
        <v>259.2</v>
      </c>
      <c r="G60" s="28" t="s">
        <v>2</v>
      </c>
      <c r="H60" s="14">
        <v>14</v>
      </c>
      <c r="I60" s="14">
        <v>830</v>
      </c>
      <c r="J60" s="27">
        <v>142</v>
      </c>
      <c r="K60" s="6"/>
      <c r="L60" s="6">
        <v>175.9</v>
      </c>
      <c r="M60" s="6">
        <v>83.299999999999983</v>
      </c>
      <c r="N60" s="6">
        <f t="shared" si="6"/>
        <v>259.2</v>
      </c>
      <c r="O60" s="6"/>
      <c r="P60" s="6"/>
      <c r="Q60" s="6"/>
      <c r="R60" s="6">
        <f t="shared" si="2"/>
        <v>259.2</v>
      </c>
      <c r="S60" s="23" t="s">
        <v>68</v>
      </c>
      <c r="T60" s="49"/>
      <c r="U60" s="42">
        <v>33</v>
      </c>
      <c r="V60" s="43"/>
    </row>
    <row r="61" spans="1:48" s="50" customFormat="1" ht="26.1" customHeight="1" x14ac:dyDescent="0.2">
      <c r="A61" s="18"/>
      <c r="B61" s="16"/>
      <c r="C61" s="26"/>
      <c r="D61" s="18"/>
      <c r="E61" s="18"/>
      <c r="F61" s="5"/>
      <c r="G61" s="28"/>
      <c r="H61" s="14">
        <v>14</v>
      </c>
      <c r="I61" s="14">
        <v>829</v>
      </c>
      <c r="J61" s="27">
        <v>25</v>
      </c>
      <c r="K61" s="6"/>
      <c r="L61" s="6"/>
      <c r="M61" s="6"/>
      <c r="N61" s="6"/>
      <c r="O61" s="6"/>
      <c r="P61" s="6"/>
      <c r="Q61" s="6"/>
      <c r="R61" s="6"/>
      <c r="S61" s="23" t="s">
        <v>68</v>
      </c>
      <c r="T61" s="49"/>
      <c r="U61" s="42"/>
      <c r="V61" s="43"/>
    </row>
    <row r="62" spans="1:48" s="50" customFormat="1" ht="26.1" customHeight="1" x14ac:dyDescent="0.2">
      <c r="A62" s="18"/>
      <c r="B62" s="16"/>
      <c r="C62" s="26"/>
      <c r="D62" s="18">
        <v>22</v>
      </c>
      <c r="E62" s="18">
        <v>1068</v>
      </c>
      <c r="F62" s="5">
        <v>553.29999999999995</v>
      </c>
      <c r="G62" s="28" t="s">
        <v>2</v>
      </c>
      <c r="H62" s="14">
        <v>14</v>
      </c>
      <c r="I62" s="14">
        <v>535</v>
      </c>
      <c r="J62" s="27">
        <v>74</v>
      </c>
      <c r="K62" s="6"/>
      <c r="L62" s="6">
        <v>52.5</v>
      </c>
      <c r="M62" s="6">
        <v>0</v>
      </c>
      <c r="N62" s="6">
        <f t="shared" si="6"/>
        <v>52.5</v>
      </c>
      <c r="O62" s="6"/>
      <c r="P62" s="6"/>
      <c r="Q62" s="6"/>
      <c r="R62" s="6">
        <f t="shared" si="2"/>
        <v>52.5</v>
      </c>
      <c r="S62" s="23" t="s">
        <v>68</v>
      </c>
      <c r="T62" s="49"/>
      <c r="U62" s="42">
        <v>34</v>
      </c>
      <c r="V62" s="43"/>
    </row>
    <row r="63" spans="1:48" s="50" customFormat="1" ht="26.1" customHeight="1" x14ac:dyDescent="0.2">
      <c r="A63" s="18"/>
      <c r="B63" s="16"/>
      <c r="C63" s="26"/>
      <c r="D63" s="18"/>
      <c r="E63" s="18"/>
      <c r="F63" s="5"/>
      <c r="G63" s="28"/>
      <c r="H63" s="14">
        <v>14</v>
      </c>
      <c r="I63" s="14">
        <v>614</v>
      </c>
      <c r="J63" s="27">
        <v>196</v>
      </c>
      <c r="K63" s="6"/>
      <c r="L63" s="6"/>
      <c r="M63" s="6"/>
      <c r="N63" s="6"/>
      <c r="O63" s="6"/>
      <c r="P63" s="6"/>
      <c r="Q63" s="6"/>
      <c r="R63" s="6"/>
      <c r="S63" s="23" t="s">
        <v>68</v>
      </c>
      <c r="T63" s="49"/>
      <c r="U63" s="42"/>
      <c r="V63" s="43"/>
    </row>
    <row r="64" spans="1:48" s="50" customFormat="1" ht="26.1" customHeight="1" x14ac:dyDescent="0.2">
      <c r="A64" s="18"/>
      <c r="B64" s="16"/>
      <c r="C64" s="26"/>
      <c r="D64" s="13">
        <v>22</v>
      </c>
      <c r="E64" s="13">
        <v>1104</v>
      </c>
      <c r="F64" s="3">
        <v>174.1</v>
      </c>
      <c r="G64" s="23" t="s">
        <v>2</v>
      </c>
      <c r="H64" s="14">
        <v>14</v>
      </c>
      <c r="I64" s="14">
        <v>615</v>
      </c>
      <c r="J64" s="27">
        <v>57</v>
      </c>
      <c r="K64" s="3"/>
      <c r="L64" s="3">
        <v>174.1</v>
      </c>
      <c r="M64" s="3">
        <v>0</v>
      </c>
      <c r="N64" s="3">
        <f t="shared" si="6"/>
        <v>174.1</v>
      </c>
      <c r="O64" s="3"/>
      <c r="P64" s="3"/>
      <c r="Q64" s="3">
        <f t="shared" si="1"/>
        <v>0</v>
      </c>
      <c r="R64" s="3">
        <f t="shared" si="2"/>
        <v>174.1</v>
      </c>
      <c r="S64" s="23" t="s">
        <v>68</v>
      </c>
      <c r="T64" s="49"/>
      <c r="U64" s="42">
        <v>35</v>
      </c>
      <c r="V64" s="43"/>
    </row>
    <row r="65" spans="1:26" s="44" customFormat="1" ht="21" customHeight="1" x14ac:dyDescent="0.2">
      <c r="A65" s="18">
        <v>24</v>
      </c>
      <c r="B65" s="16" t="s">
        <v>76</v>
      </c>
      <c r="C65" s="26" t="s">
        <v>39</v>
      </c>
      <c r="D65" s="18">
        <v>22</v>
      </c>
      <c r="E65" s="18">
        <v>1179</v>
      </c>
      <c r="F65" s="5">
        <v>299</v>
      </c>
      <c r="G65" s="28" t="s">
        <v>2</v>
      </c>
      <c r="H65" s="14">
        <v>14</v>
      </c>
      <c r="I65" s="14">
        <v>768</v>
      </c>
      <c r="J65" s="27">
        <v>116</v>
      </c>
      <c r="K65" s="59"/>
      <c r="L65" s="6">
        <v>292.5</v>
      </c>
      <c r="M65" s="6">
        <v>6.5</v>
      </c>
      <c r="N65" s="6">
        <f t="shared" si="6"/>
        <v>299</v>
      </c>
      <c r="O65" s="6"/>
      <c r="P65" s="6"/>
      <c r="Q65" s="6"/>
      <c r="R65" s="6">
        <f t="shared" si="2"/>
        <v>299</v>
      </c>
      <c r="S65" s="14" t="s">
        <v>66</v>
      </c>
      <c r="U65" s="42">
        <v>36</v>
      </c>
      <c r="V65" s="43"/>
    </row>
    <row r="66" spans="1:26" s="44" customFormat="1" ht="39" customHeight="1" x14ac:dyDescent="0.2">
      <c r="A66" s="18"/>
      <c r="B66" s="16"/>
      <c r="C66" s="26"/>
      <c r="D66" s="18"/>
      <c r="E66" s="18"/>
      <c r="F66" s="5"/>
      <c r="G66" s="28"/>
      <c r="H66" s="14">
        <v>14</v>
      </c>
      <c r="I66" s="14">
        <v>769</v>
      </c>
      <c r="J66" s="27">
        <v>124</v>
      </c>
      <c r="K66" s="59"/>
      <c r="L66" s="6"/>
      <c r="M66" s="6"/>
      <c r="N66" s="6"/>
      <c r="O66" s="6"/>
      <c r="P66" s="6"/>
      <c r="Q66" s="6"/>
      <c r="R66" s="6"/>
      <c r="S66" s="23" t="s">
        <v>77</v>
      </c>
      <c r="U66" s="42"/>
      <c r="V66" s="43"/>
    </row>
    <row r="67" spans="1:26" s="44" customFormat="1" ht="38.25" customHeight="1" x14ac:dyDescent="0.2">
      <c r="A67" s="18"/>
      <c r="B67" s="16"/>
      <c r="C67" s="26"/>
      <c r="D67" s="13">
        <v>22</v>
      </c>
      <c r="E67" s="13">
        <v>1103</v>
      </c>
      <c r="F67" s="3">
        <v>460.8</v>
      </c>
      <c r="G67" s="23" t="s">
        <v>2</v>
      </c>
      <c r="H67" s="14">
        <v>14</v>
      </c>
      <c r="I67" s="14">
        <v>613</v>
      </c>
      <c r="J67" s="27">
        <v>196</v>
      </c>
      <c r="K67" s="2"/>
      <c r="L67" s="3">
        <v>45.6</v>
      </c>
      <c r="M67" s="3">
        <v>0</v>
      </c>
      <c r="N67" s="3">
        <f t="shared" si="6"/>
        <v>45.6</v>
      </c>
      <c r="O67" s="3"/>
      <c r="P67" s="3"/>
      <c r="Q67" s="3">
        <f t="shared" si="1"/>
        <v>0</v>
      </c>
      <c r="R67" s="3">
        <f t="shared" si="2"/>
        <v>45.6</v>
      </c>
      <c r="S67" s="23" t="s">
        <v>77</v>
      </c>
      <c r="T67" s="42"/>
      <c r="U67" s="42">
        <v>37</v>
      </c>
      <c r="V67" s="43"/>
      <c r="W67" s="42"/>
      <c r="X67" s="42"/>
      <c r="Y67" s="42"/>
      <c r="Z67" s="42"/>
    </row>
    <row r="68" spans="1:26" s="44" customFormat="1" ht="42" customHeight="1" x14ac:dyDescent="0.2">
      <c r="A68" s="18"/>
      <c r="B68" s="16"/>
      <c r="C68" s="26"/>
      <c r="D68" s="18">
        <v>22</v>
      </c>
      <c r="E68" s="18">
        <v>1143</v>
      </c>
      <c r="F68" s="5">
        <v>157</v>
      </c>
      <c r="G68" s="28" t="s">
        <v>2</v>
      </c>
      <c r="H68" s="14">
        <v>14</v>
      </c>
      <c r="I68" s="14">
        <v>679</v>
      </c>
      <c r="J68" s="27">
        <v>114</v>
      </c>
      <c r="K68" s="2"/>
      <c r="L68" s="3">
        <v>92.8</v>
      </c>
      <c r="M68" s="3">
        <v>64.2</v>
      </c>
      <c r="N68" s="3">
        <f t="shared" si="6"/>
        <v>157</v>
      </c>
      <c r="O68" s="3"/>
      <c r="P68" s="3"/>
      <c r="Q68" s="3">
        <f t="shared" si="1"/>
        <v>0</v>
      </c>
      <c r="R68" s="3">
        <f t="shared" si="2"/>
        <v>157</v>
      </c>
      <c r="S68" s="23" t="s">
        <v>77</v>
      </c>
      <c r="T68" s="42"/>
      <c r="U68" s="42">
        <v>38</v>
      </c>
      <c r="V68" s="43"/>
      <c r="W68" s="42"/>
      <c r="X68" s="42"/>
      <c r="Y68" s="42"/>
      <c r="Z68" s="42"/>
    </row>
    <row r="69" spans="1:26" s="44" customFormat="1" ht="29.25" customHeight="1" x14ac:dyDescent="0.2">
      <c r="A69" s="18"/>
      <c r="B69" s="16"/>
      <c r="C69" s="26"/>
      <c r="D69" s="18"/>
      <c r="E69" s="18"/>
      <c r="F69" s="5"/>
      <c r="G69" s="28"/>
      <c r="H69" s="14">
        <v>14</v>
      </c>
      <c r="I69" s="14">
        <v>615</v>
      </c>
      <c r="J69" s="27">
        <v>151</v>
      </c>
      <c r="K69" s="2"/>
      <c r="L69" s="3"/>
      <c r="M69" s="3"/>
      <c r="N69" s="3"/>
      <c r="O69" s="3"/>
      <c r="P69" s="3"/>
      <c r="Q69" s="3"/>
      <c r="R69" s="3"/>
      <c r="S69" s="23" t="s">
        <v>68</v>
      </c>
      <c r="T69" s="42"/>
      <c r="U69" s="42"/>
      <c r="V69" s="43"/>
      <c r="W69" s="42"/>
      <c r="X69" s="42"/>
      <c r="Y69" s="42"/>
      <c r="Z69" s="42"/>
    </row>
    <row r="70" spans="1:26" s="44" customFormat="1" ht="36.75" customHeight="1" x14ac:dyDescent="0.2">
      <c r="A70" s="18"/>
      <c r="B70" s="16"/>
      <c r="C70" s="26"/>
      <c r="D70" s="13">
        <v>22</v>
      </c>
      <c r="E70" s="13">
        <v>1081</v>
      </c>
      <c r="F70" s="3">
        <v>124.1</v>
      </c>
      <c r="G70" s="23" t="s">
        <v>2</v>
      </c>
      <c r="H70" s="14">
        <v>14</v>
      </c>
      <c r="I70" s="14">
        <v>628</v>
      </c>
      <c r="J70" s="2">
        <v>106</v>
      </c>
      <c r="K70" s="2"/>
      <c r="L70" s="3">
        <v>89.4</v>
      </c>
      <c r="M70" s="3">
        <v>34.699999999999989</v>
      </c>
      <c r="N70" s="3">
        <f t="shared" si="6"/>
        <v>124.1</v>
      </c>
      <c r="O70" s="3"/>
      <c r="P70" s="3"/>
      <c r="Q70" s="3">
        <f t="shared" si="1"/>
        <v>0</v>
      </c>
      <c r="R70" s="3">
        <f t="shared" si="2"/>
        <v>124.1</v>
      </c>
      <c r="S70" s="14" t="s">
        <v>66</v>
      </c>
      <c r="T70" s="42"/>
      <c r="U70" s="42">
        <v>39</v>
      </c>
      <c r="V70" s="43"/>
      <c r="W70" s="42"/>
      <c r="X70" s="42"/>
      <c r="Y70" s="42"/>
      <c r="Z70" s="42"/>
    </row>
    <row r="71" spans="1:26" s="50" customFormat="1" ht="39" customHeight="1" x14ac:dyDescent="0.2">
      <c r="A71" s="18">
        <v>25</v>
      </c>
      <c r="B71" s="16" t="s">
        <v>49</v>
      </c>
      <c r="C71" s="26" t="s">
        <v>39</v>
      </c>
      <c r="D71" s="18">
        <v>22</v>
      </c>
      <c r="E71" s="18">
        <v>1180</v>
      </c>
      <c r="F71" s="5">
        <v>599.29999999999995</v>
      </c>
      <c r="G71" s="28" t="s">
        <v>2</v>
      </c>
      <c r="H71" s="14">
        <v>14</v>
      </c>
      <c r="I71" s="14">
        <v>677</v>
      </c>
      <c r="J71" s="27">
        <v>86</v>
      </c>
      <c r="K71" s="6"/>
      <c r="L71" s="6">
        <v>346.4</v>
      </c>
      <c r="M71" s="6">
        <v>0</v>
      </c>
      <c r="N71" s="6">
        <f t="shared" si="6"/>
        <v>346.4</v>
      </c>
      <c r="O71" s="6"/>
      <c r="P71" s="6"/>
      <c r="Q71" s="6"/>
      <c r="R71" s="6">
        <f t="shared" si="2"/>
        <v>346.4</v>
      </c>
      <c r="S71" s="23" t="s">
        <v>78</v>
      </c>
      <c r="T71" s="49"/>
      <c r="U71" s="42">
        <v>40</v>
      </c>
      <c r="V71" s="43"/>
    </row>
    <row r="72" spans="1:26" s="50" customFormat="1" ht="39" customHeight="1" x14ac:dyDescent="0.2">
      <c r="A72" s="18"/>
      <c r="B72" s="16"/>
      <c r="C72" s="26"/>
      <c r="D72" s="18"/>
      <c r="E72" s="18"/>
      <c r="F72" s="5"/>
      <c r="G72" s="28"/>
      <c r="H72" s="14">
        <v>14</v>
      </c>
      <c r="I72" s="14">
        <v>678</v>
      </c>
      <c r="J72" s="27">
        <v>76</v>
      </c>
      <c r="K72" s="6"/>
      <c r="L72" s="6"/>
      <c r="M72" s="6"/>
      <c r="N72" s="6"/>
      <c r="O72" s="6"/>
      <c r="P72" s="6"/>
      <c r="Q72" s="6"/>
      <c r="R72" s="6"/>
      <c r="S72" s="23" t="s">
        <v>78</v>
      </c>
      <c r="T72" s="49"/>
      <c r="U72" s="42"/>
      <c r="V72" s="43"/>
    </row>
    <row r="73" spans="1:26" s="50" customFormat="1" ht="39" customHeight="1" x14ac:dyDescent="0.2">
      <c r="A73" s="18"/>
      <c r="B73" s="16"/>
      <c r="C73" s="26"/>
      <c r="D73" s="18"/>
      <c r="E73" s="18"/>
      <c r="F73" s="5"/>
      <c r="G73" s="28"/>
      <c r="H73" s="14">
        <v>14</v>
      </c>
      <c r="I73" s="14">
        <v>770</v>
      </c>
      <c r="J73" s="27">
        <v>150</v>
      </c>
      <c r="K73" s="6"/>
      <c r="L73" s="6"/>
      <c r="M73" s="6"/>
      <c r="N73" s="6"/>
      <c r="O73" s="6"/>
      <c r="P73" s="6"/>
      <c r="Q73" s="6"/>
      <c r="R73" s="6"/>
      <c r="S73" s="23" t="s">
        <v>78</v>
      </c>
      <c r="T73" s="49"/>
      <c r="U73" s="42"/>
      <c r="V73" s="43"/>
    </row>
    <row r="74" spans="1:26" s="50" customFormat="1" ht="39" customHeight="1" x14ac:dyDescent="0.2">
      <c r="A74" s="18"/>
      <c r="B74" s="16"/>
      <c r="C74" s="26"/>
      <c r="D74" s="18"/>
      <c r="E74" s="18"/>
      <c r="F74" s="5"/>
      <c r="G74" s="28"/>
      <c r="H74" s="14">
        <v>14</v>
      </c>
      <c r="I74" s="14">
        <v>771</v>
      </c>
      <c r="J74" s="27">
        <v>124</v>
      </c>
      <c r="K74" s="6"/>
      <c r="L74" s="6"/>
      <c r="M74" s="6"/>
      <c r="N74" s="6"/>
      <c r="O74" s="6"/>
      <c r="P74" s="6"/>
      <c r="Q74" s="6"/>
      <c r="R74" s="6"/>
      <c r="S74" s="23" t="s">
        <v>78</v>
      </c>
      <c r="T74" s="49"/>
      <c r="U74" s="42"/>
      <c r="V74" s="43"/>
    </row>
    <row r="75" spans="1:26" s="50" customFormat="1" ht="43.5" customHeight="1" x14ac:dyDescent="0.2">
      <c r="A75" s="18"/>
      <c r="B75" s="16"/>
      <c r="C75" s="26"/>
      <c r="D75" s="13">
        <v>22</v>
      </c>
      <c r="E75" s="13">
        <v>1085</v>
      </c>
      <c r="F75" s="3">
        <v>84.7</v>
      </c>
      <c r="G75" s="23" t="s">
        <v>2</v>
      </c>
      <c r="H75" s="14">
        <v>14</v>
      </c>
      <c r="I75" s="14">
        <v>631</v>
      </c>
      <c r="J75" s="27">
        <v>100</v>
      </c>
      <c r="K75" s="3"/>
      <c r="L75" s="3">
        <v>84.3</v>
      </c>
      <c r="M75" s="3">
        <v>0.40000000000000568</v>
      </c>
      <c r="N75" s="3">
        <f t="shared" si="6"/>
        <v>84.7</v>
      </c>
      <c r="O75" s="3"/>
      <c r="P75" s="3"/>
      <c r="Q75" s="3">
        <f t="shared" si="1"/>
        <v>0</v>
      </c>
      <c r="R75" s="3">
        <f t="shared" si="2"/>
        <v>84.7</v>
      </c>
      <c r="S75" s="23" t="s">
        <v>79</v>
      </c>
      <c r="T75" s="49"/>
      <c r="U75" s="42">
        <v>41</v>
      </c>
      <c r="V75" s="43"/>
    </row>
    <row r="76" spans="1:26" s="50" customFormat="1" ht="45.75" customHeight="1" x14ac:dyDescent="0.2">
      <c r="A76" s="13">
        <v>26</v>
      </c>
      <c r="B76" s="11" t="s">
        <v>50</v>
      </c>
      <c r="C76" s="22" t="s">
        <v>39</v>
      </c>
      <c r="D76" s="13">
        <v>22</v>
      </c>
      <c r="E76" s="13">
        <v>1145</v>
      </c>
      <c r="F76" s="3">
        <v>98</v>
      </c>
      <c r="G76" s="23" t="s">
        <v>2</v>
      </c>
      <c r="H76" s="14">
        <v>14</v>
      </c>
      <c r="I76" s="14">
        <v>616</v>
      </c>
      <c r="J76" s="15">
        <v>96</v>
      </c>
      <c r="K76" s="3"/>
      <c r="L76" s="3">
        <v>42.3</v>
      </c>
      <c r="M76" s="3">
        <v>55.7</v>
      </c>
      <c r="N76" s="3">
        <f t="shared" si="6"/>
        <v>98</v>
      </c>
      <c r="O76" s="3"/>
      <c r="P76" s="3"/>
      <c r="Q76" s="3">
        <f t="shared" si="1"/>
        <v>0</v>
      </c>
      <c r="R76" s="3">
        <f t="shared" si="2"/>
        <v>98</v>
      </c>
      <c r="S76" s="23" t="s">
        <v>77</v>
      </c>
      <c r="T76" s="49"/>
      <c r="U76" s="42">
        <v>42</v>
      </c>
      <c r="V76" s="43"/>
    </row>
    <row r="77" spans="1:26" s="50" customFormat="1" ht="27.75" customHeight="1" x14ac:dyDescent="0.2">
      <c r="A77" s="18">
        <v>27</v>
      </c>
      <c r="B77" s="16" t="s">
        <v>51</v>
      </c>
      <c r="C77" s="26" t="s">
        <v>39</v>
      </c>
      <c r="D77" s="18">
        <v>22</v>
      </c>
      <c r="E77" s="18">
        <v>1074</v>
      </c>
      <c r="F77" s="5">
        <v>253.4</v>
      </c>
      <c r="G77" s="28" t="s">
        <v>2</v>
      </c>
      <c r="H77" s="14">
        <v>14</v>
      </c>
      <c r="I77" s="14">
        <v>620</v>
      </c>
      <c r="J77" s="27">
        <v>212</v>
      </c>
      <c r="K77" s="6"/>
      <c r="L77" s="6">
        <v>161.5</v>
      </c>
      <c r="M77" s="6">
        <v>91.9</v>
      </c>
      <c r="N77" s="6">
        <f t="shared" si="6"/>
        <v>253.4</v>
      </c>
      <c r="O77" s="6"/>
      <c r="P77" s="6"/>
      <c r="Q77" s="6">
        <f t="shared" si="1"/>
        <v>0</v>
      </c>
      <c r="R77" s="6">
        <f t="shared" si="2"/>
        <v>253.4</v>
      </c>
      <c r="S77" s="23" t="s">
        <v>63</v>
      </c>
      <c r="T77" s="49"/>
      <c r="U77" s="42">
        <v>43</v>
      </c>
      <c r="V77" s="43"/>
    </row>
    <row r="78" spans="1:26" s="50" customFormat="1" ht="27.75" customHeight="1" x14ac:dyDescent="0.2">
      <c r="A78" s="18"/>
      <c r="B78" s="16"/>
      <c r="C78" s="26"/>
      <c r="D78" s="18"/>
      <c r="E78" s="18"/>
      <c r="F78" s="5"/>
      <c r="G78" s="28"/>
      <c r="H78" s="14">
        <v>14</v>
      </c>
      <c r="I78" s="14">
        <v>529</v>
      </c>
      <c r="J78" s="27">
        <v>28</v>
      </c>
      <c r="K78" s="6"/>
      <c r="L78" s="6"/>
      <c r="M78" s="6"/>
      <c r="N78" s="6"/>
      <c r="O78" s="6"/>
      <c r="P78" s="6"/>
      <c r="Q78" s="6"/>
      <c r="R78" s="6"/>
      <c r="S78" s="23" t="s">
        <v>68</v>
      </c>
      <c r="T78" s="49"/>
      <c r="U78" s="42"/>
      <c r="V78" s="43"/>
    </row>
    <row r="79" spans="1:26" s="50" customFormat="1" ht="52.5" customHeight="1" x14ac:dyDescent="0.2">
      <c r="A79" s="13">
        <v>28</v>
      </c>
      <c r="B79" s="11" t="s">
        <v>81</v>
      </c>
      <c r="C79" s="22" t="s">
        <v>39</v>
      </c>
      <c r="D79" s="13">
        <v>22</v>
      </c>
      <c r="E79" s="13">
        <v>1079</v>
      </c>
      <c r="F79" s="3">
        <v>117.9</v>
      </c>
      <c r="G79" s="23" t="s">
        <v>2</v>
      </c>
      <c r="H79" s="14">
        <v>14</v>
      </c>
      <c r="I79" s="14">
        <v>527</v>
      </c>
      <c r="J79" s="27">
        <v>107</v>
      </c>
      <c r="K79" s="3"/>
      <c r="L79" s="3">
        <v>15.4</v>
      </c>
      <c r="M79" s="3">
        <v>102.5</v>
      </c>
      <c r="N79" s="3">
        <f t="shared" si="6"/>
        <v>117.9</v>
      </c>
      <c r="O79" s="3"/>
      <c r="P79" s="3"/>
      <c r="Q79" s="3">
        <f t="shared" si="1"/>
        <v>0</v>
      </c>
      <c r="R79" s="3">
        <f t="shared" si="2"/>
        <v>117.9</v>
      </c>
      <c r="S79" s="23" t="s">
        <v>80</v>
      </c>
      <c r="T79" s="49"/>
      <c r="U79" s="42">
        <v>44</v>
      </c>
      <c r="V79" s="43"/>
    </row>
    <row r="80" spans="1:26" s="50" customFormat="1" ht="53.25" customHeight="1" x14ac:dyDescent="0.2">
      <c r="A80" s="18">
        <v>29</v>
      </c>
      <c r="B80" s="16" t="s">
        <v>52</v>
      </c>
      <c r="C80" s="26" t="s">
        <v>39</v>
      </c>
      <c r="D80" s="13">
        <v>22</v>
      </c>
      <c r="E80" s="13">
        <v>1076</v>
      </c>
      <c r="F80" s="3">
        <v>242</v>
      </c>
      <c r="G80" s="23" t="s">
        <v>2</v>
      </c>
      <c r="H80" s="14">
        <v>14</v>
      </c>
      <c r="I80" s="14">
        <v>470</v>
      </c>
      <c r="J80" s="27">
        <v>170</v>
      </c>
      <c r="K80" s="3"/>
      <c r="L80" s="3">
        <v>142.6</v>
      </c>
      <c r="M80" s="3">
        <v>99.4</v>
      </c>
      <c r="N80" s="3">
        <f t="shared" si="6"/>
        <v>242</v>
      </c>
      <c r="O80" s="3"/>
      <c r="P80" s="3"/>
      <c r="Q80" s="3">
        <f t="shared" si="1"/>
        <v>0</v>
      </c>
      <c r="R80" s="3">
        <f t="shared" si="2"/>
        <v>242</v>
      </c>
      <c r="S80" s="23" t="s">
        <v>77</v>
      </c>
      <c r="T80" s="49"/>
      <c r="U80" s="42">
        <v>45</v>
      </c>
      <c r="V80" s="43"/>
    </row>
    <row r="81" spans="1:31" s="50" customFormat="1" ht="41.25" customHeight="1" x14ac:dyDescent="0.2">
      <c r="A81" s="18"/>
      <c r="B81" s="16"/>
      <c r="C81" s="26"/>
      <c r="D81" s="13">
        <v>22</v>
      </c>
      <c r="E81" s="13">
        <v>1077</v>
      </c>
      <c r="F81" s="3">
        <v>211.9</v>
      </c>
      <c r="G81" s="23" t="s">
        <v>2</v>
      </c>
      <c r="H81" s="14">
        <v>14</v>
      </c>
      <c r="I81" s="14">
        <v>528</v>
      </c>
      <c r="J81" s="27">
        <v>204</v>
      </c>
      <c r="K81" s="3"/>
      <c r="L81" s="3">
        <v>5.6</v>
      </c>
      <c r="M81" s="3">
        <v>0</v>
      </c>
      <c r="N81" s="3">
        <f t="shared" si="6"/>
        <v>5.6</v>
      </c>
      <c r="O81" s="3"/>
      <c r="P81" s="3"/>
      <c r="Q81" s="3">
        <f t="shared" si="1"/>
        <v>0</v>
      </c>
      <c r="R81" s="3">
        <f t="shared" si="2"/>
        <v>5.6</v>
      </c>
      <c r="S81" s="23" t="s">
        <v>68</v>
      </c>
      <c r="T81" s="49"/>
      <c r="U81" s="42">
        <v>46</v>
      </c>
      <c r="V81" s="43"/>
    </row>
    <row r="82" spans="1:31" s="50" customFormat="1" ht="39" customHeight="1" x14ac:dyDescent="0.2">
      <c r="A82" s="18"/>
      <c r="B82" s="16"/>
      <c r="C82" s="26"/>
      <c r="D82" s="13">
        <v>22</v>
      </c>
      <c r="E82" s="13">
        <v>1078</v>
      </c>
      <c r="F82" s="3">
        <v>254</v>
      </c>
      <c r="G82" s="23" t="s">
        <v>2</v>
      </c>
      <c r="H82" s="14">
        <v>14</v>
      </c>
      <c r="I82" s="14">
        <v>471</v>
      </c>
      <c r="J82" s="27">
        <v>228</v>
      </c>
      <c r="K82" s="3"/>
      <c r="L82" s="3">
        <v>203.3</v>
      </c>
      <c r="M82" s="3">
        <v>50.699999999999989</v>
      </c>
      <c r="N82" s="3">
        <f t="shared" si="6"/>
        <v>254</v>
      </c>
      <c r="O82" s="3"/>
      <c r="P82" s="3"/>
      <c r="Q82" s="3">
        <f t="shared" si="1"/>
        <v>0</v>
      </c>
      <c r="R82" s="3">
        <f t="shared" si="2"/>
        <v>254</v>
      </c>
      <c r="S82" s="23" t="s">
        <v>77</v>
      </c>
      <c r="T82" s="49"/>
      <c r="U82" s="42">
        <v>47</v>
      </c>
      <c r="V82" s="43"/>
    </row>
    <row r="83" spans="1:31" s="50" customFormat="1" ht="25.5" customHeight="1" x14ac:dyDescent="0.2">
      <c r="A83" s="18"/>
      <c r="B83" s="16"/>
      <c r="C83" s="26"/>
      <c r="D83" s="13">
        <v>22</v>
      </c>
      <c r="E83" s="13">
        <v>1033</v>
      </c>
      <c r="F83" s="3">
        <v>75.7</v>
      </c>
      <c r="G83" s="23" t="s">
        <v>2</v>
      </c>
      <c r="H83" s="14">
        <v>14</v>
      </c>
      <c r="I83" s="14">
        <v>376</v>
      </c>
      <c r="J83" s="27"/>
      <c r="K83" s="2">
        <v>600</v>
      </c>
      <c r="L83" s="3"/>
      <c r="M83" s="3">
        <v>0</v>
      </c>
      <c r="N83" s="3"/>
      <c r="O83" s="3">
        <v>74.900000000000006</v>
      </c>
      <c r="P83" s="3"/>
      <c r="Q83" s="3">
        <f t="shared" si="1"/>
        <v>74.900000000000006</v>
      </c>
      <c r="R83" s="3">
        <f t="shared" si="2"/>
        <v>74.900000000000006</v>
      </c>
      <c r="S83" s="23" t="s">
        <v>64</v>
      </c>
      <c r="T83" s="49"/>
      <c r="U83" s="42">
        <v>48</v>
      </c>
      <c r="V83" s="43"/>
    </row>
    <row r="84" spans="1:31" s="50" customFormat="1" ht="23.25" customHeight="1" x14ac:dyDescent="0.2">
      <c r="A84" s="18">
        <v>30</v>
      </c>
      <c r="B84" s="16" t="s">
        <v>53</v>
      </c>
      <c r="C84" s="26" t="s">
        <v>39</v>
      </c>
      <c r="D84" s="13">
        <v>22</v>
      </c>
      <c r="E84" s="13">
        <v>1029</v>
      </c>
      <c r="F84" s="3">
        <v>93.6</v>
      </c>
      <c r="G84" s="23" t="s">
        <v>2</v>
      </c>
      <c r="H84" s="14">
        <v>14</v>
      </c>
      <c r="I84" s="14">
        <v>376</v>
      </c>
      <c r="J84" s="27"/>
      <c r="K84" s="2">
        <v>600</v>
      </c>
      <c r="L84" s="3"/>
      <c r="M84" s="3">
        <v>0</v>
      </c>
      <c r="N84" s="3"/>
      <c r="O84" s="3">
        <v>14.4</v>
      </c>
      <c r="P84" s="3"/>
      <c r="Q84" s="3">
        <f t="shared" si="1"/>
        <v>14.4</v>
      </c>
      <c r="R84" s="3">
        <f t="shared" si="2"/>
        <v>14.4</v>
      </c>
      <c r="S84" s="23" t="s">
        <v>64</v>
      </c>
      <c r="T84" s="49"/>
      <c r="U84" s="42">
        <v>49</v>
      </c>
      <c r="V84" s="43"/>
    </row>
    <row r="85" spans="1:31" s="50" customFormat="1" ht="45.75" customHeight="1" x14ac:dyDescent="0.2">
      <c r="A85" s="18"/>
      <c r="B85" s="16"/>
      <c r="C85" s="26"/>
      <c r="D85" s="13">
        <v>22</v>
      </c>
      <c r="E85" s="13">
        <v>1026</v>
      </c>
      <c r="F85" s="3">
        <v>76.8</v>
      </c>
      <c r="G85" s="23" t="s">
        <v>2</v>
      </c>
      <c r="H85" s="19">
        <v>14</v>
      </c>
      <c r="I85" s="19">
        <v>467</v>
      </c>
      <c r="J85" s="30">
        <v>308</v>
      </c>
      <c r="K85" s="6"/>
      <c r="L85" s="3">
        <v>29</v>
      </c>
      <c r="M85" s="3">
        <v>47.8</v>
      </c>
      <c r="N85" s="3">
        <f t="shared" ref="N85:N91" si="7">L85+M85</f>
        <v>76.8</v>
      </c>
      <c r="O85" s="6"/>
      <c r="P85" s="6"/>
      <c r="Q85" s="6"/>
      <c r="R85" s="3">
        <f t="shared" si="2"/>
        <v>76.8</v>
      </c>
      <c r="S85" s="23" t="s">
        <v>77</v>
      </c>
      <c r="T85" s="49"/>
      <c r="U85" s="42">
        <v>50</v>
      </c>
      <c r="V85" s="43"/>
    </row>
    <row r="86" spans="1:31" s="50" customFormat="1" ht="39" customHeight="1" x14ac:dyDescent="0.2">
      <c r="A86" s="18"/>
      <c r="B86" s="16"/>
      <c r="C86" s="26"/>
      <c r="D86" s="13">
        <v>22</v>
      </c>
      <c r="E86" s="13">
        <v>1025</v>
      </c>
      <c r="F86" s="3">
        <v>254.2</v>
      </c>
      <c r="G86" s="23" t="s">
        <v>2</v>
      </c>
      <c r="H86" s="19"/>
      <c r="I86" s="19"/>
      <c r="J86" s="30"/>
      <c r="K86" s="6"/>
      <c r="L86" s="3">
        <v>108.5</v>
      </c>
      <c r="M86" s="3">
        <v>145.69999999999999</v>
      </c>
      <c r="N86" s="3">
        <f t="shared" si="7"/>
        <v>254.2</v>
      </c>
      <c r="O86" s="6"/>
      <c r="P86" s="6"/>
      <c r="Q86" s="6"/>
      <c r="R86" s="3">
        <f t="shared" si="2"/>
        <v>254.2</v>
      </c>
      <c r="S86" s="23" t="s">
        <v>77</v>
      </c>
      <c r="T86" s="49"/>
      <c r="U86" s="42">
        <v>51</v>
      </c>
      <c r="V86" s="43"/>
    </row>
    <row r="87" spans="1:31" s="50" customFormat="1" ht="49.5" customHeight="1" x14ac:dyDescent="0.2">
      <c r="A87" s="13">
        <v>31</v>
      </c>
      <c r="B87" s="11" t="s">
        <v>82</v>
      </c>
      <c r="C87" s="22" t="s">
        <v>39</v>
      </c>
      <c r="D87" s="13">
        <v>22</v>
      </c>
      <c r="E87" s="13">
        <v>1035</v>
      </c>
      <c r="F87" s="3">
        <v>106.1</v>
      </c>
      <c r="G87" s="23" t="s">
        <v>2</v>
      </c>
      <c r="H87" s="14">
        <v>14</v>
      </c>
      <c r="I87" s="14">
        <v>523</v>
      </c>
      <c r="J87" s="27">
        <v>72</v>
      </c>
      <c r="K87" s="3"/>
      <c r="L87" s="3">
        <v>90.5</v>
      </c>
      <c r="M87" s="3">
        <v>15.599999999999994</v>
      </c>
      <c r="N87" s="3">
        <f t="shared" si="7"/>
        <v>106.1</v>
      </c>
      <c r="O87" s="3"/>
      <c r="P87" s="3"/>
      <c r="Q87" s="3">
        <f t="shared" si="1"/>
        <v>0</v>
      </c>
      <c r="R87" s="3">
        <f t="shared" si="2"/>
        <v>106.1</v>
      </c>
      <c r="S87" s="23" t="s">
        <v>80</v>
      </c>
      <c r="T87" s="49"/>
      <c r="U87" s="42">
        <v>52</v>
      </c>
      <c r="V87" s="43"/>
    </row>
    <row r="88" spans="1:31" s="50" customFormat="1" ht="43.5" customHeight="1" x14ac:dyDescent="0.2">
      <c r="A88" s="13">
        <v>32</v>
      </c>
      <c r="B88" s="11" t="s">
        <v>54</v>
      </c>
      <c r="C88" s="22" t="s">
        <v>39</v>
      </c>
      <c r="D88" s="13">
        <v>22</v>
      </c>
      <c r="E88" s="13">
        <v>1040</v>
      </c>
      <c r="F88" s="3">
        <v>97.7</v>
      </c>
      <c r="G88" s="23" t="s">
        <v>2</v>
      </c>
      <c r="H88" s="19">
        <v>14</v>
      </c>
      <c r="I88" s="19">
        <v>633</v>
      </c>
      <c r="J88" s="30">
        <v>142</v>
      </c>
      <c r="K88" s="3"/>
      <c r="L88" s="3">
        <v>1.3</v>
      </c>
      <c r="M88" s="3">
        <v>96.4</v>
      </c>
      <c r="N88" s="3">
        <f t="shared" si="7"/>
        <v>97.7</v>
      </c>
      <c r="O88" s="3"/>
      <c r="P88" s="3"/>
      <c r="Q88" s="3">
        <f t="shared" si="1"/>
        <v>0</v>
      </c>
      <c r="R88" s="3">
        <f t="shared" si="2"/>
        <v>97.7</v>
      </c>
      <c r="S88" s="23" t="s">
        <v>80</v>
      </c>
      <c r="T88" s="51"/>
      <c r="U88" s="42">
        <v>53</v>
      </c>
      <c r="V88" s="43"/>
    </row>
    <row r="89" spans="1:31" s="50" customFormat="1" ht="34.5" customHeight="1" x14ac:dyDescent="0.2">
      <c r="A89" s="13">
        <v>33</v>
      </c>
      <c r="B89" s="11" t="s">
        <v>55</v>
      </c>
      <c r="C89" s="22" t="s">
        <v>39</v>
      </c>
      <c r="D89" s="13">
        <v>22</v>
      </c>
      <c r="E89" s="13">
        <v>1086</v>
      </c>
      <c r="F89" s="3">
        <v>98.7</v>
      </c>
      <c r="G89" s="23" t="s">
        <v>2</v>
      </c>
      <c r="H89" s="19"/>
      <c r="I89" s="19"/>
      <c r="J89" s="30"/>
      <c r="K89" s="3"/>
      <c r="L89" s="3">
        <v>21</v>
      </c>
      <c r="M89" s="3">
        <v>77.7</v>
      </c>
      <c r="N89" s="3">
        <f t="shared" si="7"/>
        <v>98.7</v>
      </c>
      <c r="O89" s="3"/>
      <c r="P89" s="3"/>
      <c r="Q89" s="3">
        <f t="shared" si="1"/>
        <v>0</v>
      </c>
      <c r="R89" s="3">
        <f t="shared" si="2"/>
        <v>98.7</v>
      </c>
      <c r="S89" s="14" t="s">
        <v>68</v>
      </c>
      <c r="T89" s="51"/>
      <c r="U89" s="42">
        <v>54</v>
      </c>
      <c r="V89" s="43"/>
    </row>
    <row r="90" spans="1:31" s="50" customFormat="1" ht="26.1" customHeight="1" x14ac:dyDescent="0.2">
      <c r="A90" s="18">
        <v>34</v>
      </c>
      <c r="B90" s="16" t="s">
        <v>83</v>
      </c>
      <c r="C90" s="26" t="s">
        <v>39</v>
      </c>
      <c r="D90" s="13">
        <v>22</v>
      </c>
      <c r="E90" s="13">
        <v>1156</v>
      </c>
      <c r="F90" s="3">
        <v>221.3</v>
      </c>
      <c r="G90" s="23" t="s">
        <v>3</v>
      </c>
      <c r="H90" s="14">
        <v>14</v>
      </c>
      <c r="I90" s="14">
        <v>796</v>
      </c>
      <c r="J90" s="27">
        <v>214</v>
      </c>
      <c r="K90" s="3"/>
      <c r="L90" s="3">
        <v>5.4</v>
      </c>
      <c r="M90" s="3">
        <v>0</v>
      </c>
      <c r="N90" s="3">
        <f t="shared" si="7"/>
        <v>5.4</v>
      </c>
      <c r="O90" s="3"/>
      <c r="P90" s="3"/>
      <c r="Q90" s="3">
        <f t="shared" si="1"/>
        <v>0</v>
      </c>
      <c r="R90" s="3">
        <f t="shared" si="2"/>
        <v>5.4</v>
      </c>
      <c r="S90" s="14" t="s">
        <v>68</v>
      </c>
      <c r="T90" s="49"/>
      <c r="U90" s="42">
        <v>55</v>
      </c>
      <c r="V90" s="43"/>
    </row>
    <row r="91" spans="1:31" s="50" customFormat="1" ht="44.25" customHeight="1" x14ac:dyDescent="0.2">
      <c r="A91" s="18"/>
      <c r="B91" s="16"/>
      <c r="C91" s="26"/>
      <c r="D91" s="13">
        <v>22</v>
      </c>
      <c r="E91" s="13">
        <v>1122</v>
      </c>
      <c r="F91" s="3">
        <v>112.3</v>
      </c>
      <c r="G91" s="23" t="s">
        <v>2</v>
      </c>
      <c r="H91" s="14">
        <v>14</v>
      </c>
      <c r="I91" s="14">
        <v>795</v>
      </c>
      <c r="J91" s="27">
        <v>88</v>
      </c>
      <c r="K91" s="3"/>
      <c r="L91" s="3">
        <v>51.2</v>
      </c>
      <c r="M91" s="3">
        <v>61.099999999999994</v>
      </c>
      <c r="N91" s="3">
        <f t="shared" si="7"/>
        <v>112.3</v>
      </c>
      <c r="O91" s="3"/>
      <c r="P91" s="3"/>
      <c r="Q91" s="3">
        <f t="shared" si="1"/>
        <v>0</v>
      </c>
      <c r="R91" s="3">
        <f t="shared" si="2"/>
        <v>112.3</v>
      </c>
      <c r="S91" s="23" t="s">
        <v>80</v>
      </c>
      <c r="T91" s="49"/>
      <c r="U91" s="42">
        <v>56</v>
      </c>
      <c r="V91" s="43"/>
    </row>
    <row r="92" spans="1:31" s="53" customFormat="1" ht="28.5" customHeight="1" x14ac:dyDescent="0.2">
      <c r="A92" s="60" t="s">
        <v>4</v>
      </c>
      <c r="B92" s="60"/>
      <c r="C92" s="61"/>
      <c r="D92" s="61"/>
      <c r="E92" s="62"/>
      <c r="F92" s="63">
        <f>SUM(F9:F91)</f>
        <v>18559.8</v>
      </c>
      <c r="G92" s="63">
        <f t="shared" ref="G92:K92" si="8">SUM(G9:G91)</f>
        <v>0</v>
      </c>
      <c r="H92" s="63">
        <f t="shared" si="8"/>
        <v>1259</v>
      </c>
      <c r="I92" s="64">
        <f t="shared" si="8"/>
        <v>65839</v>
      </c>
      <c r="J92" s="63">
        <f t="shared" si="8"/>
        <v>9515</v>
      </c>
      <c r="K92" s="63">
        <f t="shared" si="8"/>
        <v>8126</v>
      </c>
      <c r="L92" s="63">
        <f t="shared" ref="L92:R92" si="9">SUM(L9:L91)</f>
        <v>5091.6000000000013</v>
      </c>
      <c r="M92" s="63">
        <f t="shared" si="9"/>
        <v>1746.5</v>
      </c>
      <c r="N92" s="63">
        <f t="shared" si="9"/>
        <v>6838.1</v>
      </c>
      <c r="O92" s="63">
        <f t="shared" si="9"/>
        <v>1052.5000000000002</v>
      </c>
      <c r="P92" s="63">
        <f t="shared" si="9"/>
        <v>0</v>
      </c>
      <c r="Q92" s="63">
        <f t="shared" si="9"/>
        <v>1052.5000000000002</v>
      </c>
      <c r="R92" s="63">
        <f t="shared" si="9"/>
        <v>7890.5999999999985</v>
      </c>
      <c r="S92" s="63"/>
      <c r="T92" s="52"/>
      <c r="U92" s="52"/>
      <c r="V92" s="43"/>
      <c r="W92" s="52"/>
      <c r="X92" s="52"/>
      <c r="Y92" s="52"/>
      <c r="Z92" s="52"/>
      <c r="AA92" s="52"/>
      <c r="AD92" s="54"/>
      <c r="AE92" s="54"/>
    </row>
    <row r="93" spans="1:31" ht="15.75" customHeight="1" x14ac:dyDescent="0.2">
      <c r="U93" s="55"/>
      <c r="V93" s="43"/>
    </row>
    <row r="94" spans="1:31" x14ac:dyDescent="0.2">
      <c r="H94" s="56"/>
      <c r="I94" s="56"/>
      <c r="J94" s="56"/>
      <c r="K94" s="56"/>
      <c r="L94" s="57"/>
      <c r="M94" s="31"/>
      <c r="N94" s="56"/>
      <c r="O94" s="56"/>
      <c r="P94" s="56"/>
      <c r="Q94" s="56"/>
      <c r="R94" s="56"/>
      <c r="U94" s="58"/>
      <c r="V94" s="43"/>
    </row>
    <row r="95" spans="1:31" x14ac:dyDescent="0.2">
      <c r="N95" s="57"/>
    </row>
  </sheetData>
  <mergeCells count="329">
    <mergeCell ref="A71:A75"/>
    <mergeCell ref="B71:B75"/>
    <mergeCell ref="C71:C75"/>
    <mergeCell ref="A92:B92"/>
    <mergeCell ref="A80:A83"/>
    <mergeCell ref="B80:B83"/>
    <mergeCell ref="C80:C83"/>
    <mergeCell ref="A84:A86"/>
    <mergeCell ref="B84:B86"/>
    <mergeCell ref="C84:C86"/>
    <mergeCell ref="A90:A91"/>
    <mergeCell ref="B90:B91"/>
    <mergeCell ref="C90:C91"/>
    <mergeCell ref="A77:A78"/>
    <mergeCell ref="B77:B78"/>
    <mergeCell ref="A60:A64"/>
    <mergeCell ref="B60:B64"/>
    <mergeCell ref="C60:C64"/>
    <mergeCell ref="A65:A70"/>
    <mergeCell ref="B65:B70"/>
    <mergeCell ref="C65:C70"/>
    <mergeCell ref="B22:B26"/>
    <mergeCell ref="C22:C26"/>
    <mergeCell ref="C38:C39"/>
    <mergeCell ref="A51:A54"/>
    <mergeCell ref="B51:B54"/>
    <mergeCell ref="C51:C54"/>
    <mergeCell ref="A45:A47"/>
    <mergeCell ref="B45:B47"/>
    <mergeCell ref="C45:C47"/>
    <mergeCell ref="A42:A44"/>
    <mergeCell ref="B42:B44"/>
    <mergeCell ref="C42:C44"/>
    <mergeCell ref="R1:S1"/>
    <mergeCell ref="A2:S2"/>
    <mergeCell ref="A3:S3"/>
    <mergeCell ref="A5:A7"/>
    <mergeCell ref="B5:B7"/>
    <mergeCell ref="C5:C7"/>
    <mergeCell ref="D5:G5"/>
    <mergeCell ref="L5:R5"/>
    <mergeCell ref="S5:S7"/>
    <mergeCell ref="D6:D7"/>
    <mergeCell ref="E6:E7"/>
    <mergeCell ref="F6:F7"/>
    <mergeCell ref="R6:R7"/>
    <mergeCell ref="G6:G7"/>
    <mergeCell ref="L6:N6"/>
    <mergeCell ref="O6:Q6"/>
    <mergeCell ref="H5:K5"/>
    <mergeCell ref="H6:H7"/>
    <mergeCell ref="I6:I7"/>
    <mergeCell ref="J6:J7"/>
    <mergeCell ref="K6:K7"/>
    <mergeCell ref="A10:A15"/>
    <mergeCell ref="B10:B15"/>
    <mergeCell ref="C10:C15"/>
    <mergeCell ref="A48:A50"/>
    <mergeCell ref="B48:B50"/>
    <mergeCell ref="C48:C50"/>
    <mergeCell ref="A33:A36"/>
    <mergeCell ref="B33:B36"/>
    <mergeCell ref="C33:C36"/>
    <mergeCell ref="A38:A39"/>
    <mergeCell ref="B38:B39"/>
    <mergeCell ref="A22:A26"/>
    <mergeCell ref="A19:A20"/>
    <mergeCell ref="B19:B20"/>
    <mergeCell ref="C19:C20"/>
    <mergeCell ref="A30:A32"/>
    <mergeCell ref="B30:B32"/>
    <mergeCell ref="C30:C32"/>
    <mergeCell ref="A27:A28"/>
    <mergeCell ref="B27:B28"/>
    <mergeCell ref="C27:C28"/>
    <mergeCell ref="A40:A41"/>
    <mergeCell ref="B40:B41"/>
    <mergeCell ref="C40:C41"/>
    <mergeCell ref="D45:D47"/>
    <mergeCell ref="E45:E47"/>
    <mergeCell ref="F45:F47"/>
    <mergeCell ref="G45:G47"/>
    <mergeCell ref="D42:D44"/>
    <mergeCell ref="E42:E44"/>
    <mergeCell ref="D49:D50"/>
    <mergeCell ref="E49:E50"/>
    <mergeCell ref="F49:F50"/>
    <mergeCell ref="G49:G50"/>
    <mergeCell ref="D13:D14"/>
    <mergeCell ref="E13:E14"/>
    <mergeCell ref="F13:F14"/>
    <mergeCell ref="G13:G14"/>
    <mergeCell ref="F33:F34"/>
    <mergeCell ref="G33:G34"/>
    <mergeCell ref="D40:D41"/>
    <mergeCell ref="E40:E41"/>
    <mergeCell ref="F40:F41"/>
    <mergeCell ref="G40:G41"/>
    <mergeCell ref="D10:D11"/>
    <mergeCell ref="E10:E11"/>
    <mergeCell ref="F10:F11"/>
    <mergeCell ref="G10:G11"/>
    <mergeCell ref="R53:R54"/>
    <mergeCell ref="F19:F20"/>
    <mergeCell ref="G19:G20"/>
    <mergeCell ref="D22:D25"/>
    <mergeCell ref="G22:G25"/>
    <mergeCell ref="F22:F25"/>
    <mergeCell ref="E22:E25"/>
    <mergeCell ref="D19:D20"/>
    <mergeCell ref="E19:E20"/>
    <mergeCell ref="F27:F28"/>
    <mergeCell ref="G27:G28"/>
    <mergeCell ref="D30:D32"/>
    <mergeCell ref="E30:E32"/>
    <mergeCell ref="F30:F32"/>
    <mergeCell ref="G30:G32"/>
    <mergeCell ref="D27:D28"/>
    <mergeCell ref="E27:E28"/>
    <mergeCell ref="D33:D34"/>
    <mergeCell ref="E33:E34"/>
    <mergeCell ref="K50:K53"/>
    <mergeCell ref="J50:J53"/>
    <mergeCell ref="I50:I53"/>
    <mergeCell ref="H50:H53"/>
    <mergeCell ref="F42:F44"/>
    <mergeCell ref="G42:G44"/>
    <mergeCell ref="F55:F56"/>
    <mergeCell ref="G55:G56"/>
    <mergeCell ref="A58:A59"/>
    <mergeCell ref="B58:B59"/>
    <mergeCell ref="C58:C59"/>
    <mergeCell ref="D58:D59"/>
    <mergeCell ref="E58:E59"/>
    <mergeCell ref="F58:F59"/>
    <mergeCell ref="G58:G59"/>
    <mergeCell ref="A55:A56"/>
    <mergeCell ref="B55:B56"/>
    <mergeCell ref="C55:C56"/>
    <mergeCell ref="D55:D56"/>
    <mergeCell ref="E55:E56"/>
    <mergeCell ref="I43:I44"/>
    <mergeCell ref="H43:H44"/>
    <mergeCell ref="D53:D54"/>
    <mergeCell ref="E53:E54"/>
    <mergeCell ref="F53:F54"/>
    <mergeCell ref="D65:D66"/>
    <mergeCell ref="E65:E66"/>
    <mergeCell ref="F65:F66"/>
    <mergeCell ref="G65:G66"/>
    <mergeCell ref="D68:D69"/>
    <mergeCell ref="E68:E69"/>
    <mergeCell ref="F68:F69"/>
    <mergeCell ref="G68:G69"/>
    <mergeCell ref="D60:D61"/>
    <mergeCell ref="E60:E61"/>
    <mergeCell ref="F60:F61"/>
    <mergeCell ref="G60:G61"/>
    <mergeCell ref="D62:D63"/>
    <mergeCell ref="E62:E63"/>
    <mergeCell ref="F62:F63"/>
    <mergeCell ref="G62:G63"/>
    <mergeCell ref="D71:D74"/>
    <mergeCell ref="E71:E74"/>
    <mergeCell ref="F71:F74"/>
    <mergeCell ref="G71:G74"/>
    <mergeCell ref="C77:C78"/>
    <mergeCell ref="D77:D78"/>
    <mergeCell ref="E77:E78"/>
    <mergeCell ref="F77:F78"/>
    <mergeCell ref="G77:G78"/>
    <mergeCell ref="L10:L11"/>
    <mergeCell ref="N10:N11"/>
    <mergeCell ref="M10:M11"/>
    <mergeCell ref="R10:R11"/>
    <mergeCell ref="O10:O11"/>
    <mergeCell ref="P10:P11"/>
    <mergeCell ref="Q10:Q11"/>
    <mergeCell ref="L13:L14"/>
    <mergeCell ref="M13:M14"/>
    <mergeCell ref="N13:N14"/>
    <mergeCell ref="R13:R14"/>
    <mergeCell ref="O13:O14"/>
    <mergeCell ref="P13:P14"/>
    <mergeCell ref="Q13:Q14"/>
    <mergeCell ref="T13:U13"/>
    <mergeCell ref="K19:K20"/>
    <mergeCell ref="L19:L20"/>
    <mergeCell ref="M19:M20"/>
    <mergeCell ref="N19:N20"/>
    <mergeCell ref="O19:O20"/>
    <mergeCell ref="P19:P20"/>
    <mergeCell ref="Q19:Q20"/>
    <mergeCell ref="R19:R20"/>
    <mergeCell ref="K22:K25"/>
    <mergeCell ref="L22:L25"/>
    <mergeCell ref="M22:M25"/>
    <mergeCell ref="N22:N25"/>
    <mergeCell ref="O22:O25"/>
    <mergeCell ref="P22:P25"/>
    <mergeCell ref="Q22:Q25"/>
    <mergeCell ref="R22:R25"/>
    <mergeCell ref="T25:U25"/>
    <mergeCell ref="I27:I28"/>
    <mergeCell ref="H27:H28"/>
    <mergeCell ref="L27:L28"/>
    <mergeCell ref="M27:M28"/>
    <mergeCell ref="N27:N28"/>
    <mergeCell ref="O27:O28"/>
    <mergeCell ref="P27:P28"/>
    <mergeCell ref="Q27:Q28"/>
    <mergeCell ref="R27:R28"/>
    <mergeCell ref="K27:K28"/>
    <mergeCell ref="T28:U28"/>
    <mergeCell ref="L30:L32"/>
    <mergeCell ref="K30:K32"/>
    <mergeCell ref="M30:M32"/>
    <mergeCell ref="N30:N32"/>
    <mergeCell ref="O30:O32"/>
    <mergeCell ref="P30:P32"/>
    <mergeCell ref="Q30:Q32"/>
    <mergeCell ref="R30:R32"/>
    <mergeCell ref="T32:U32"/>
    <mergeCell ref="K33:K34"/>
    <mergeCell ref="L33:L34"/>
    <mergeCell ref="M33:M34"/>
    <mergeCell ref="N33:N34"/>
    <mergeCell ref="O33:O34"/>
    <mergeCell ref="P33:P34"/>
    <mergeCell ref="Q33:Q34"/>
    <mergeCell ref="R33:R34"/>
    <mergeCell ref="O38:O39"/>
    <mergeCell ref="P38:P39"/>
    <mergeCell ref="Q38:Q39"/>
    <mergeCell ref="K40:K41"/>
    <mergeCell ref="L40:L41"/>
    <mergeCell ref="M40:M41"/>
    <mergeCell ref="N40:N41"/>
    <mergeCell ref="O40:O41"/>
    <mergeCell ref="P40:P41"/>
    <mergeCell ref="Q40:Q41"/>
    <mergeCell ref="R40:R41"/>
    <mergeCell ref="K42:K44"/>
    <mergeCell ref="L42:L44"/>
    <mergeCell ref="M42:M44"/>
    <mergeCell ref="N42:N44"/>
    <mergeCell ref="O42:O44"/>
    <mergeCell ref="P42:P44"/>
    <mergeCell ref="Q42:Q44"/>
    <mergeCell ref="R42:R44"/>
    <mergeCell ref="K45:K47"/>
    <mergeCell ref="L45:L47"/>
    <mergeCell ref="M45:M47"/>
    <mergeCell ref="N45:N47"/>
    <mergeCell ref="O45:O47"/>
    <mergeCell ref="P45:P47"/>
    <mergeCell ref="Q45:Q47"/>
    <mergeCell ref="R45:R47"/>
    <mergeCell ref="L50:L53"/>
    <mergeCell ref="M50:M53"/>
    <mergeCell ref="N50:N53"/>
    <mergeCell ref="P50:P53"/>
    <mergeCell ref="K55:K56"/>
    <mergeCell ref="L55:L56"/>
    <mergeCell ref="M55:M56"/>
    <mergeCell ref="N55:N56"/>
    <mergeCell ref="O55:O56"/>
    <mergeCell ref="P55:P56"/>
    <mergeCell ref="Q55:Q56"/>
    <mergeCell ref="R55:R56"/>
    <mergeCell ref="L58:L59"/>
    <mergeCell ref="K58:K59"/>
    <mergeCell ref="M58:M59"/>
    <mergeCell ref="N58:N59"/>
    <mergeCell ref="O58:O59"/>
    <mergeCell ref="P58:P59"/>
    <mergeCell ref="Q58:Q59"/>
    <mergeCell ref="R58:R59"/>
    <mergeCell ref="K62:K63"/>
    <mergeCell ref="L62:L63"/>
    <mergeCell ref="M62:M63"/>
    <mergeCell ref="N62:N63"/>
    <mergeCell ref="O62:O63"/>
    <mergeCell ref="P62:P63"/>
    <mergeCell ref="Q62:Q63"/>
    <mergeCell ref="R62:R63"/>
    <mergeCell ref="K60:K61"/>
    <mergeCell ref="L60:L61"/>
    <mergeCell ref="M60:M61"/>
    <mergeCell ref="N60:N61"/>
    <mergeCell ref="O60:O61"/>
    <mergeCell ref="P60:P61"/>
    <mergeCell ref="Q60:Q61"/>
    <mergeCell ref="R60:R61"/>
    <mergeCell ref="K65:K66"/>
    <mergeCell ref="L65:L66"/>
    <mergeCell ref="M65:M66"/>
    <mergeCell ref="N65:N66"/>
    <mergeCell ref="O65:O66"/>
    <mergeCell ref="P65:P66"/>
    <mergeCell ref="Q65:Q66"/>
    <mergeCell ref="R65:R66"/>
    <mergeCell ref="K71:K74"/>
    <mergeCell ref="L71:L74"/>
    <mergeCell ref="M71:M74"/>
    <mergeCell ref="N71:N74"/>
    <mergeCell ref="O71:O74"/>
    <mergeCell ref="P71:P74"/>
    <mergeCell ref="Q71:Q74"/>
    <mergeCell ref="R71:R74"/>
    <mergeCell ref="H88:H89"/>
    <mergeCell ref="I88:I89"/>
    <mergeCell ref="J88:J89"/>
    <mergeCell ref="T88:T89"/>
    <mergeCell ref="K77:K78"/>
    <mergeCell ref="L77:L78"/>
    <mergeCell ref="M77:M78"/>
    <mergeCell ref="N77:N78"/>
    <mergeCell ref="O77:O78"/>
    <mergeCell ref="P77:P78"/>
    <mergeCell ref="Q77:Q78"/>
    <mergeCell ref="R77:R78"/>
    <mergeCell ref="K85:K86"/>
    <mergeCell ref="O85:O86"/>
    <mergeCell ref="P85:P86"/>
    <mergeCell ref="Q85:Q86"/>
    <mergeCell ref="H85:H86"/>
    <mergeCell ref="I85:I86"/>
    <mergeCell ref="J85:J86"/>
  </mergeCells>
  <conditionalFormatting sqref="B40">
    <cfRule type="duplicateValues" dxfId="3" priority="3" stopIfTrue="1"/>
  </conditionalFormatting>
  <conditionalFormatting sqref="B124:B65495 B42 B85:B100 B1:B4 B6:B19 B21:B27 B29:B30 B45 B48:B55 B57:B58 B60:B76">
    <cfRule type="duplicateValues" dxfId="2" priority="4" stopIfTrue="1"/>
  </conditionalFormatting>
  <conditionalFormatting sqref="B123">
    <cfRule type="duplicateValues" dxfId="1" priority="2" stopIfTrue="1"/>
  </conditionalFormatting>
  <conditionalFormatting sqref="B79">
    <cfRule type="duplicateValues" dxfId="0" priority="1" stopIfTrue="1"/>
  </conditionalFormatting>
  <printOptions horizontalCentered="1"/>
  <pageMargins left="0.6692913385826772" right="7.874015748031496E-2" top="0.78740157480314965" bottom="0.19685039370078741" header="0.19685039370078741" footer="0.19685039370078741"/>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TKDT</vt:lpstr>
      <vt:lpstr>TKDT!Print_Area</vt:lpstr>
      <vt:lpstr>TKDT!Print_Titles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MyPC</cp:lastModifiedBy>
  <cp:lastPrinted>2023-04-20T12:55:10Z</cp:lastPrinted>
  <dcterms:created xsi:type="dcterms:W3CDTF">2022-08-23T08:18:52Z</dcterms:created>
  <dcterms:modified xsi:type="dcterms:W3CDTF">2023-04-20T12:55:20Z</dcterms:modified>
</cp:coreProperties>
</file>