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0730" windowHeight="11760" activeTab="2"/>
  </bookViews>
  <sheets>
    <sheet name="THU " sheetId="1" r:id="rId1"/>
    <sheet name="CHI" sheetId="2" r:id="rId2"/>
    <sheet name="QUYẾT TOÁN NĂM" sheetId="3" r:id="rId3"/>
  </sheets>
  <definedNames>
    <definedName name="_xlnm._FilterDatabase" localSheetId="1" hidden="1">'CHI'!$A$6:$D$8</definedName>
    <definedName name="_xlnm._FilterDatabase" localSheetId="0" hidden="1">'THU '!$A$5:$D$7</definedName>
    <definedName name="_xlnm.Print_Titles" localSheetId="1">'CHI'!$6:$8</definedName>
    <definedName name="_xlnm.Print_Titles" localSheetId="0">'THU '!$5:$7</definedName>
  </definedNames>
  <calcPr fullCalcOnLoad="1"/>
</workbook>
</file>

<file path=xl/sharedStrings.xml><?xml version="1.0" encoding="utf-8"?>
<sst xmlns="http://schemas.openxmlformats.org/spreadsheetml/2006/main" count="264" uniqueCount="255">
  <si>
    <t>STT</t>
  </si>
  <si>
    <t>Đơn vị</t>
  </si>
  <si>
    <t>Hội người cao tuổi</t>
  </si>
  <si>
    <t>Huyện uỷ Tân Yên</t>
  </si>
  <si>
    <t>Liên đoàn lao động huyện Tân Yên</t>
  </si>
  <si>
    <t>Toà án nhân dân</t>
  </si>
  <si>
    <t>Bảo hiểm xã hội  huyện Tân Yên</t>
  </si>
  <si>
    <t>Chi cục thuế khu vực Tân Yên - Yên Thế</t>
  </si>
  <si>
    <t>Văn phòng HĐND và UBND huyện Tân Yên</t>
  </si>
  <si>
    <t>Phòng Tài chính kế hoạch</t>
  </si>
  <si>
    <t>Uỷ ban mặt trận tổ quốc huyện Tân Yên</t>
  </si>
  <si>
    <t>Trung tâm văn hoá TT-TT huyện Tân Yên</t>
  </si>
  <si>
    <t>Hạt kiểm lâm Tân - Việt - Hoà</t>
  </si>
  <si>
    <t>Chi cục Thống kê Tân Yên</t>
  </si>
  <si>
    <t>Trung tâm bồi dưỡng chính trị Tân Yên</t>
  </si>
  <si>
    <t>Trường THPT Tân Yên 1</t>
  </si>
  <si>
    <t>Trung Tâm GDNN-GDTX huyện Tân Yên</t>
  </si>
  <si>
    <t>Trường THPT Tân Yên 2</t>
  </si>
  <si>
    <t>Trường THPT Nhã Nam</t>
  </si>
  <si>
    <t>Trung tâm Y tế huyện Tân Yên</t>
  </si>
  <si>
    <t>Trường tiểu học Việt Lập</t>
  </si>
  <si>
    <t>Trường tiểu học Liên Chung</t>
  </si>
  <si>
    <t>Trường tiểu học Hợp Đức</t>
  </si>
  <si>
    <t>Trường tiểu học Tân Trung</t>
  </si>
  <si>
    <t>Trường tiểu học Liên Sơn</t>
  </si>
  <si>
    <t>Trường tiểu học An Dương</t>
  </si>
  <si>
    <t>Trường tiểu học Nhã Nam</t>
  </si>
  <si>
    <t>Trường tiểu học Lan Giới</t>
  </si>
  <si>
    <t>Trường tiểu học Nguyên Hồng</t>
  </si>
  <si>
    <t>Trường tiểu học Phúc Sơn</t>
  </si>
  <si>
    <t>Trường tiểu học Lam Cốt</t>
  </si>
  <si>
    <t>Trường tiểu học Song Vân</t>
  </si>
  <si>
    <t>Trường tiểu học Ngọc Vân</t>
  </si>
  <si>
    <t>Trường tiểu học Việt Ngọc</t>
  </si>
  <si>
    <t>Trường tiểu học Ngọc Châu</t>
  </si>
  <si>
    <t>Trường tiểu học Cao Xá</t>
  </si>
  <si>
    <t>Trường tiểu học Quế Nham</t>
  </si>
  <si>
    <t>Trường tiểu học Cao Thượng</t>
  </si>
  <si>
    <t>Trường tiểu học Ngọc Thiện 1</t>
  </si>
  <si>
    <t>Trường tiểu học Ngọc Thiện 2</t>
  </si>
  <si>
    <t>Trường tiểu học Ngọc Lý</t>
  </si>
  <si>
    <t>Trường THCS Việt Lập</t>
  </si>
  <si>
    <t>Trường THCS Liên Chung</t>
  </si>
  <si>
    <t>Trường THCS Hợp Đức</t>
  </si>
  <si>
    <t>Trường THCS Tân Trung</t>
  </si>
  <si>
    <t>Trường THCS Liên Sơn</t>
  </si>
  <si>
    <t>Trường THCS An Dương</t>
  </si>
  <si>
    <t>Trường THCS Thị trấn Nhã Nam.</t>
  </si>
  <si>
    <t>Trường THCS Lan Giới</t>
  </si>
  <si>
    <t>Trường THCS Nguyên Hồng</t>
  </si>
  <si>
    <t>Trường THCS Phúc Sơn</t>
  </si>
  <si>
    <t>Trường THCS Lam Cốt</t>
  </si>
  <si>
    <t>Trường THCS Song Vân</t>
  </si>
  <si>
    <t>Trường THCS Ngọc Vân</t>
  </si>
  <si>
    <t>Trường THCS Việt Ngọc</t>
  </si>
  <si>
    <t>Trường THCS Ngọc Châu</t>
  </si>
  <si>
    <t>Trường THCS Cao Xá</t>
  </si>
  <si>
    <t>Trường THCS Quế Nham</t>
  </si>
  <si>
    <t>Trường THCS Cao Thượng</t>
  </si>
  <si>
    <t>Trường THCS Ngọc Thiện</t>
  </si>
  <si>
    <t>Trường THCS Ngọc Lý</t>
  </si>
  <si>
    <t>Phòng Giáo dục và Đào tạo huyện Tân Yên</t>
  </si>
  <si>
    <t>Phòng Lao động TB&amp;XH huyện Tân Yên</t>
  </si>
  <si>
    <t>Chi cục thi hành án dân sự Tân yên</t>
  </si>
  <si>
    <t>Phòng Tư pháp huyện Tân Yên</t>
  </si>
  <si>
    <t>Thanh tra huyện Tân Yên</t>
  </si>
  <si>
    <t>Phòng Y tế huyện Tân Yên</t>
  </si>
  <si>
    <t>Phòng Nông nghiệp và phát triển nông thôn</t>
  </si>
  <si>
    <t>Phòng Tài nguyên môi trường</t>
  </si>
  <si>
    <t>Phòng Kinh tế và Hạ Tầng Tân Yên</t>
  </si>
  <si>
    <t>Phòng Văn hoá và Thông tin Tân Yên</t>
  </si>
  <si>
    <t>Viện KSND huyện Tân Yên</t>
  </si>
  <si>
    <t>Ban quản lý dự án xây dựng Tân Yên</t>
  </si>
  <si>
    <t>Phòng Nội vụ Tân Yên</t>
  </si>
  <si>
    <t>Trường mầm non Việt Lập</t>
  </si>
  <si>
    <t>Trường mầm non Liên Chung</t>
  </si>
  <si>
    <t>Trường mầm non Hợp Đức</t>
  </si>
  <si>
    <t>Trường mầm non Phúc Hòa</t>
  </si>
  <si>
    <t>Trường mầm non Tân trung</t>
  </si>
  <si>
    <t>Trường mầm non Liên Sơn</t>
  </si>
  <si>
    <t>Trường mầm non An Dương</t>
  </si>
  <si>
    <t>Trường mầm non TT Nhã Nam</t>
  </si>
  <si>
    <t>Trường mầm non Lan Giới</t>
  </si>
  <si>
    <t>Trường mầm non Quang Tiến</t>
  </si>
  <si>
    <t>Trường mầm non Phúc Sơn</t>
  </si>
  <si>
    <t>Trường mầm non Lam Cốt</t>
  </si>
  <si>
    <t>Trường mầm non Đại Hóa</t>
  </si>
  <si>
    <t>Trường mầm non Song Vân</t>
  </si>
  <si>
    <t>Trường mầm non Ngọc Vân</t>
  </si>
  <si>
    <t>Trường mầm non Việt Ngọc</t>
  </si>
  <si>
    <t>Trường mầm non Ngọc Châu</t>
  </si>
  <si>
    <t>Trường mầm non Cao xá</t>
  </si>
  <si>
    <t>Trường mầm non Quế Nham</t>
  </si>
  <si>
    <t>Trường mầm non Cao Thượng</t>
  </si>
  <si>
    <t>Trường mầm non TT Cao Thượng</t>
  </si>
  <si>
    <t>Trường mầm non Ngọc Thiện 1</t>
  </si>
  <si>
    <t>Trường mầm non Ngọc Thiện 2</t>
  </si>
  <si>
    <t>Trường mầm non Ngọc Lý</t>
  </si>
  <si>
    <t>Huyện đoàn huyện Tân Yên</t>
  </si>
  <si>
    <t>Hội nông dân huyện Tân Yên</t>
  </si>
  <si>
    <t>Hội phụ nữ huyện Tân Yên</t>
  </si>
  <si>
    <t>Trường THPT Hoàng Hoa Thám</t>
  </si>
  <si>
    <t>Bưu điện huyện Tân Yên</t>
  </si>
  <si>
    <t>P.Giao dịch ngân hàng CSXH Tân Yên</t>
  </si>
  <si>
    <t>Trường tiểu học TT Cao Thượng</t>
  </si>
  <si>
    <t>TT phát triển quỹ đất và cụm công nghiệp</t>
  </si>
  <si>
    <t xml:space="preserve">TT Dịch vụ - Kỹ thuật nông nghiệp </t>
  </si>
  <si>
    <t xml:space="preserve">Kho bạc nhà nước </t>
  </si>
  <si>
    <t>Ghi chú</t>
  </si>
  <si>
    <t>II</t>
  </si>
  <si>
    <t>IV</t>
  </si>
  <si>
    <t>V</t>
  </si>
  <si>
    <t>Tổng thu</t>
  </si>
  <si>
    <t>KHỐI CƠ QUAN TỈNH, TW ĐÓNG TRÊN ĐỊA BÀN</t>
  </si>
  <si>
    <t>KHỐI TRƯỜNG HỌC</t>
  </si>
  <si>
    <t>KHỐI XÃ, TT</t>
  </si>
  <si>
    <t>KHỐI DOANH NGHIỆP</t>
  </si>
  <si>
    <t>KHỐI CƠ QUAN HUYỆN</t>
  </si>
  <si>
    <t>TỔNG CỘNG</t>
  </si>
  <si>
    <t>I</t>
  </si>
  <si>
    <t>Chi nhánh VP đăng ký đất đai huyện Tân Yên</t>
  </si>
  <si>
    <t>Trường THCS Đại Hóa</t>
  </si>
  <si>
    <t>Trường THCS Phúc Hòa</t>
  </si>
  <si>
    <t>Trường tiểu học Đại Hóa</t>
  </si>
  <si>
    <t>Trường tiểu học Phúc Hòa</t>
  </si>
  <si>
    <t>Số tiền</t>
  </si>
  <si>
    <t>Hỗ trợ các hộ dân bị thiệt hại do thiêt tai gây ra</t>
  </si>
  <si>
    <t>Cộng</t>
  </si>
  <si>
    <t>Các khoản thu</t>
  </si>
  <si>
    <t xml:space="preserve">Sử dụng nguồn thu </t>
  </si>
  <si>
    <t xml:space="preserve">Số tiền </t>
  </si>
  <si>
    <t>Tồn quỹ kỳ trước chuyển sang:</t>
  </si>
  <si>
    <t>Thu từ các nguồn trong năm:</t>
  </si>
  <si>
    <t>Tồn quỹ cuối kỳ</t>
  </si>
  <si>
    <t>QUỸ PHÒNG CHỐNG THIÊN TAI HUYỆN TÂN YÊN</t>
  </si>
  <si>
    <t>(Đơn vị: đồng)</t>
  </si>
  <si>
    <t>Nộp quỹ về tỉnh</t>
  </si>
  <si>
    <t>ĐVT: đồng</t>
  </si>
  <si>
    <t>DANH SÁCH CÔNG KHAI CHI QUỸ PHÒNG CHỐNG THIÊN TAI NĂM 2023</t>
  </si>
  <si>
    <t>(Kèm theo Quyết định số       /QĐ-UBND ngày     /01/2024 của UBND huyện Tân Yên)</t>
  </si>
  <si>
    <t>UBND xã Cao Xá</t>
  </si>
  <si>
    <t xml:space="preserve"> QUYẾT TOÁN  THU VÀ SỬ DỤNG NGUỒN THU NĂM 2023</t>
  </si>
  <si>
    <t xml:space="preserve">Tổng cộng thu: </t>
  </si>
  <si>
    <t xml:space="preserve">Tổng cộng chi: </t>
  </si>
  <si>
    <t>DANH SÁCH CÔNG KHAI THU QUỸ PHÒNG CHỐNG THIÊN TAI NĂM 2023</t>
  </si>
  <si>
    <t>(Kèm theo Quyết định số      /QĐ-UBND ngày    /01/2024 của UBND huyện Tân Yên)</t>
  </si>
  <si>
    <t>Chi cục dự trữ nhà nước Tân Hiệp</t>
  </si>
  <si>
    <t>Ban quản lý chợ mọc</t>
  </si>
  <si>
    <t>Hội cựu chiến binh huyện Tân Yên</t>
  </si>
  <si>
    <t>Trường THCS TT Cao Thượng</t>
  </si>
  <si>
    <t>CONG TY CP DIA OC AN HUY</t>
  </si>
  <si>
    <t>CTY MAY MAY TOAN THANG- NOP QUY PHONG CHONNG THIEN TAI HUYEN TAN YEN</t>
  </si>
  <si>
    <t>CONG TY TNHH GIONG CAY TRONG SONG THUONG MST:2400887284, NOP TIEN PC THIEN TAI 2023</t>
  </si>
  <si>
    <t>CTY TNHH THUC PHAM SACH VAN CHAM NT QUY</t>
  </si>
  <si>
    <t>CTY TNHH XD VA TM AN PHU NT QUY PCTT</t>
  </si>
  <si>
    <t>CTY TNHH TM &amp;amp&amp; XD PHUONG LY NT QUY</t>
  </si>
  <si>
    <t>CONG TY TNHH XD VA TM THUAN HAI NOP QUY</t>
  </si>
  <si>
    <t>CONG TY TNHH XAY DUNG NHAT ANH BAC GIANG( MST:2400884741) NOP QUY PHONG CHONG THIEN TAI NAM 2023</t>
  </si>
  <si>
    <t>HAT KIEM LAM TAN VIET HOA NT QUY PHONG CHONG THIEN TAI. TK 3761.0.1014511.91049 MO TAI KBNN TAN YEN BAC GIANG</t>
  </si>
  <si>
    <t xml:space="preserve"> CTY TNHH GIAI PHAP CACH NHIET TOAN CAU MST 2400956146 NT QUY PHONG CHONG THIEN TAI. TK: 3761.0.1014511.91049 MO TAI KHO BAC NHA NUOC TAN YEN BAC GIANG</t>
  </si>
  <si>
    <t>VAN PHONG CONG CHUNG NGUYEN TU KHOA.VAN PHONG CONG CHUNG NGUYEN TU KHOA NOP QUY PHONG CHONG THIEN TAI NHAN TAI KHO BAC NHA NUOC HUYEN TAN YEN BAC GIANG</t>
  </si>
  <si>
    <t>CTY TNHH MTV BACH VAN LAM NAM 2023-NHAN TAI KHO BAC HUYEN TAN YEN - BAC GIANG</t>
  </si>
  <si>
    <t>CTY XE MAY LONG NGUYET NAM 2023-NHAN TAI KHO BAC HUYEN TAN YEN - BAC GIANG</t>
  </si>
  <si>
    <t>HTX DVTH XA NHA NAM NAM 2023-NHAN TAI KHO BAC HUYEN TAN YEN - BAC GIANG</t>
  </si>
  <si>
    <t>CTY TNHH MTV HOP TAC&amp;amp&amp;PTRIEN KINH BAC NOP QUY PHONG CHONG THIEN TAI NAM 2023</t>
  </si>
  <si>
    <t>Công ty THHH Môi trường xanh</t>
  </si>
  <si>
    <t>Quỹ tín dụng ND Ngọc Châu</t>
  </si>
  <si>
    <t>Doanh nghiệp tư nhân Hồng Hiệp</t>
  </si>
  <si>
    <t>Công Ty TNHH Minh Huy</t>
  </si>
  <si>
    <t>Công ty TNHH Giáp Đức Đông Nguyên 2400946733</t>
  </si>
  <si>
    <t>Công ty TNHH MTV Than Hoạt tính Đức Thắng 2400737391</t>
  </si>
  <si>
    <t>Công ty Vàng bạc</t>
  </si>
  <si>
    <t>Công ty TNHH Hung Thành công 2400933692</t>
  </si>
  <si>
    <t>HTX TM và DV Vât tư NN xã Quế Nham</t>
  </si>
  <si>
    <t>Bệnh viện Phúc Thượng</t>
  </si>
  <si>
    <t>Công Ty TNHH VLXD Văn Gấm</t>
  </si>
  <si>
    <t>HTX TM&amp;DV vật tư NN xã Quế Nham</t>
  </si>
  <si>
    <t xml:space="preserve">Công ty TNHH Sơn Hà </t>
  </si>
  <si>
    <t>Công ty TNHH MTV Điệp Đức</t>
  </si>
  <si>
    <t>Công ty TNHH XD 577</t>
  </si>
  <si>
    <t>Công ty TNHH SX Và XD Hưng Thịnh</t>
  </si>
  <si>
    <t>Công ty CP Sản xuất Gạch Đất Việt</t>
  </si>
  <si>
    <t>Công ty TNHH TM Luwng Thực Quỳnh Anh</t>
  </si>
  <si>
    <t>Cong ty TNHH tư vấn đầu tư và XD Phúc Lộc</t>
  </si>
  <si>
    <t>HTX SX và Tiêu thụ vú Sữa</t>
  </si>
  <si>
    <t>Công ty TNHHXD và TM Bắc Ngà</t>
  </si>
  <si>
    <t>HTX Dùng nước Ngọc Châu</t>
  </si>
  <si>
    <t>HTX DVVSMT TT Cao Thượng</t>
  </si>
  <si>
    <t xml:space="preserve">Công ty TMDV ĐỒng Tâm </t>
  </si>
  <si>
    <t>Công ty CPTM sản xuất Việt Lê Miền Bắc 2400341079</t>
  </si>
  <si>
    <t>Coông Ty TNHH MTV Sơn Hà</t>
  </si>
  <si>
    <t xml:space="preserve">Cong ty TNHH MTV Giang Hà Ngọc Châu </t>
  </si>
  <si>
    <t>DNTN Giang Thái 2400400461</t>
  </si>
  <si>
    <t xml:space="preserve">Quỹ tín dụng ND Lam Cốt </t>
  </si>
  <si>
    <t>Quỹ tín dụng ND Nhã Nam 2400399738</t>
  </si>
  <si>
    <t>Công Ty TNHH XD&amp;TM DV CHính Đáng-2400799831</t>
  </si>
  <si>
    <t>Công T TNHH Loan Hương</t>
  </si>
  <si>
    <t>Công ty TNHH Lê Hải Phong</t>
  </si>
  <si>
    <t>Công ty TNHH Phát triển GD Thnah Hằng</t>
  </si>
  <si>
    <t>HTX NN xã An Dương</t>
  </si>
  <si>
    <t>Quỹ TDND xã Việt ngọc</t>
  </si>
  <si>
    <t>Công ty TNHH SX&amp;TM SHBN</t>
  </si>
  <si>
    <t>Công ty TNHH MTV Thiên Hạnh</t>
  </si>
  <si>
    <t>CONG TY TNHH GLOBAL- NOP QUY PCTT</t>
  </si>
  <si>
    <t>CONG TY TNHH SX VA TM TU AN NGOC</t>
  </si>
  <si>
    <t>Công ty CP tổ chức sự kiện Tùng Lâm</t>
  </si>
  <si>
    <t>Công ty CP y tế Trường Đang</t>
  </si>
  <si>
    <t>DN TU NHAN VANG BAC TS NGOC HIEP - NOP QUY PCTT</t>
  </si>
  <si>
    <t>CONG TY TNHH MTV TIEN MINH - NOP QUY PCTT</t>
  </si>
  <si>
    <t>HTX TM VÀ DV VLXD Quế Nham</t>
  </si>
  <si>
    <t>CONG TY TO CHUC SU KIEN TUNG LAM TAN YEN QUY PHONG CHONG THIEN TAI 2023</t>
  </si>
  <si>
    <t>DNTN NGUYEN DAN.CHU TK: PHONG TAI CHINH - KE HOACH HUYEN TAN YEN, SO TK:37610101451191049, MO TAI KHO BAC NHA NUOC H TAN YEN - BAC GIANG.  DNTN NGUYEN DAN - TAN LAP - NGOC THIEN</t>
  </si>
  <si>
    <t>NGO THI THU HUONG.DNTN QUYNH ANH MST 2400351052 NOP QUY PHONG CHONG THIEN TAI NAM 2023 STK 3761.0.1014511.91049 CUA PHONG TAI CHINH KE HOACH HUYEN TAN YEN MO TAI KHO BAC NHA NUOC</t>
  </si>
  <si>
    <t>CTY TNHH TMDV HA KIM PHAT MST 2400870996 NOP QUY PHONG CHONG THIEN TAI TK 37610101451191049 CUA PHONG TCKH HUYEN TAN YEN MO TAI KBNN HUYEN TAN YEN BAC GIANG</t>
  </si>
  <si>
    <t>CTY TNHH MTV LOI CUONG.CHU TK:PHONG TAI CHINH - KE HOACH HUYEN TAN YEN, SO TK:3761.0.1014511.91049, MO TAI KHO BAC NHA NUOC TAN YEN-   CTY TNHH MTV LOI CUONG - MST: 2400568270, D</t>
  </si>
  <si>
    <t xml:space="preserve">CTY TNHH TM VA SX VLXD NGOC CHAU </t>
  </si>
  <si>
    <t>CONG TY THNHH XD VA TM NHAT MINH</t>
  </si>
  <si>
    <t>CTY TNHH SX GIAY VA BAO BI DUY KHANH.CTY TNHH SX GIAY VA BAO BI DUY KHANH MST2400495223 CHI CUC THUE KV TAN YEN YEN THE 0394361357 NO</t>
  </si>
  <si>
    <t>CONG TY TNHH MTV XD-TM TAT THANG.CONG TY TNHH MTV XD-TM TAT THANG NOP QUY PHONG CHONG THIEN TAI NAM 2023 (TK DVH 3761.0.1014511.91049, TEN DVH PHONG TAI CHINH KE HOACH HUYEN TAN</t>
  </si>
  <si>
    <t>HTX TIEU THU DIEN NANG XA NGOC LY.HTX TIEU THU DIEN NANG XA NGOC LY NOP QUY PHONG CHONG THIEN TAI NAM 2023, TK 37610101451191049 CUA PHONG TAI CHINH KE HOACH HUYEN TAN YEN MO TAI</t>
  </si>
  <si>
    <t>HTX TIEU THU CONG NGHIEP THUONG BINH XA VIET LAP NOP QUY PHONG CHONG THIEN TAI NAM 2023(TEN DVH: QUY PHONG CHONG THIEN TAI HUYEN TAN YEN, STK: 3761.0.1014511.910</t>
  </si>
  <si>
    <t>HTX DICH VU NUOC NONG NGHIEP VIET NGOC NOP QUY PHONG CHONG THIEN TAI NAM 2023 STK 3761.0.1014511.91049 CUA PHONG TAI CHINH KE HOACH HUYEN TAN YEN MO TAI KBNN HUYE</t>
  </si>
  <si>
    <t>CTY TNHH MTV VT VA DL TUNG THU.SPKB: TK: 3761.0.1014511.91049- CTK: PHONG TAI CHINH KE HOACH HUYEN TAN YEN. TK MO TAI KBNN HUYEN TAN YEN- TINH BAC GIANG. ND: UNG HO QUY PHONG CHO</t>
  </si>
  <si>
    <t>CTY TNHH SX VA TM HUNG THINH VINA.CTY TNHH SX VA TM HUNG THINH VINA, DC XA AN DUONG-TAN YEN,MST 2301141664 CCT TAN YEN-YEN THE DT 0982274616 NOP QUY PCTT NAM 2023 (DN 2.114.647D</t>
  </si>
  <si>
    <t>CONG TY TNHH DTSX VA XD DAI PHAT- NOP QUY PCTT</t>
  </si>
  <si>
    <t>NGUYEN DUC HUYNH- DNTN VANG BAC HUYNH HIEN- NOP QUY PCTT</t>
  </si>
  <si>
    <t>HTX DICH VU NONG NGHIEP PHUONG ANH NOP TIEN QUY PHONG CHONG THIEN TAI;STK:3761.0.1014511.91049 MO TAI KHO BAC NHA NUOC HUYEN TAN YEN TINH BAC GIANG</t>
  </si>
  <si>
    <t>HTX DV VE SINH MOI TRUONG NGOC VAN.TEN TK:QUY PHONG, CHONG THIEN TAI HUYEN TAN  YEN, TINH BAC GIANG, SO TK:3761.0.1014511.91049,MO TAI KHO BAC NHA NUOC HUYEN TAN YEN, TINH BAC GI</t>
  </si>
  <si>
    <t>CTY TNHH VAN LUU- 2400931293 UNG HO THIEN TAI</t>
  </si>
  <si>
    <t>CONG TY TNHH THT BAC GIANG.SPKB: CONG TY TNHH THT BAC GIANG NOP QUY PHONG CHONG THIEN TAI 2023 STK 37610101451191049 MO TAI KHO BAC NHA NUOC HUYEN TAN YEN TINH BAC GIANG</t>
  </si>
  <si>
    <t>.CONG TY TNHH ICON DK NOP QUY PHONG CHONG THIEN TAI NAM 2023 ( STK: 3761.0.1014511.91049, TEN DVH:PHONG TAI CHINH KE HOACH HUYEN TAN YEN, MO TAI: KBNN HUYEN TAN YEN</t>
  </si>
  <si>
    <t>CTY TNHH TV VA DT XAY DUNG NTH.SPKB:CTY TNHH TU VAN VA DAU TU XAY DUNG NTH NOP QUY PHONG CHONG THIEN TAI NAM 2023;STK:3761.0.1014511.91049 MO TAI KHO BAC NHA NUOC HUYEN TAN YEN T</t>
  </si>
  <si>
    <t>CONG TY TNHH TVXD DAI THANH</t>
  </si>
  <si>
    <t>UBND TT Nhã nam</t>
  </si>
  <si>
    <t>UBND TT Cao Thượng</t>
  </si>
  <si>
    <t>UBND Xã An Dương</t>
  </si>
  <si>
    <t>UBND Xã Cao Xá</t>
  </si>
  <si>
    <t>UBND Xã Đại Hóa</t>
  </si>
  <si>
    <t>UBND Xã Hợp Đức</t>
  </si>
  <si>
    <t>UBND Xã Lam Cốt</t>
  </si>
  <si>
    <t>UBND Xã Lan Giới</t>
  </si>
  <si>
    <t>UBND Xã Liên Chung</t>
  </si>
  <si>
    <t>UBND Xã Liên Sơn</t>
  </si>
  <si>
    <t>UBND Xã Ngọc Châu</t>
  </si>
  <si>
    <t>UBND Xã Ngọc Lý</t>
  </si>
  <si>
    <t>UBND Xã Ngọc Thiện</t>
  </si>
  <si>
    <t>UBND Xã Ngọc Vân</t>
  </si>
  <si>
    <t>UBND Xã Phúc Hòa</t>
  </si>
  <si>
    <t>UBND Xã Phúc Sơn</t>
  </si>
  <si>
    <t>UBND Xã Quang Tiến</t>
  </si>
  <si>
    <t>UBND Xã Quế Nham</t>
  </si>
  <si>
    <t>UBND Xã Song Vân</t>
  </si>
  <si>
    <t>UBND Xã Tân Trung</t>
  </si>
  <si>
    <t>UBND Xã Việt Lập</t>
  </si>
  <si>
    <t>UBND Xã Việt Ngọc</t>
  </si>
</sst>
</file>

<file path=xl/styles.xml><?xml version="1.0" encoding="utf-8"?>
<styleSheet xmlns="http://schemas.openxmlformats.org/spreadsheetml/2006/main">
  <numFmts count="22">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2]\ #,##0.00_);[Red]\([$€-2]\ #,##0.00\)"/>
  </numFmts>
  <fonts count="63">
    <font>
      <sz val="11"/>
      <color theme="1"/>
      <name val="Calibri"/>
      <family val="2"/>
    </font>
    <font>
      <sz val="11"/>
      <color indexed="8"/>
      <name val="Calibri"/>
      <family val="2"/>
    </font>
    <font>
      <sz val="12"/>
      <name val="Times New Roman"/>
      <family val="1"/>
    </font>
    <font>
      <b/>
      <sz val="12"/>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b/>
      <sz val="14"/>
      <color indexed="8"/>
      <name val="Times New Roman"/>
      <family val="1"/>
    </font>
    <font>
      <b/>
      <sz val="12"/>
      <color indexed="8"/>
      <name val="Times New Roman"/>
      <family val="1"/>
    </font>
    <font>
      <sz val="11"/>
      <color indexed="8"/>
      <name val="Times New Roman"/>
      <family val="1"/>
    </font>
    <font>
      <sz val="14"/>
      <color indexed="8"/>
      <name val="Calibri"/>
      <family val="2"/>
    </font>
    <font>
      <i/>
      <sz val="11"/>
      <color indexed="8"/>
      <name val="Times New Roman"/>
      <family val="1"/>
    </font>
    <font>
      <i/>
      <sz val="14"/>
      <color indexed="8"/>
      <name val="Times New Roman"/>
      <family val="1"/>
    </font>
    <font>
      <b/>
      <i/>
      <sz val="12"/>
      <color indexed="8"/>
      <name val="Times New Roman"/>
      <family val="1"/>
    </font>
    <font>
      <b/>
      <i/>
      <sz val="13"/>
      <color indexed="8"/>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b/>
      <sz val="14"/>
      <color theme="1"/>
      <name val="Times New Roman"/>
      <family val="1"/>
    </font>
    <font>
      <sz val="12"/>
      <color theme="1"/>
      <name val="Times New Roman"/>
      <family val="1"/>
    </font>
    <font>
      <b/>
      <sz val="12"/>
      <color theme="1"/>
      <name val="Times New Roman"/>
      <family val="1"/>
    </font>
    <font>
      <sz val="11"/>
      <color theme="1"/>
      <name val="Times New Roman"/>
      <family val="1"/>
    </font>
    <font>
      <sz val="14"/>
      <color theme="1"/>
      <name val="Calibri"/>
      <family val="2"/>
    </font>
    <font>
      <i/>
      <sz val="11"/>
      <color theme="1"/>
      <name val="Times New Roman"/>
      <family val="1"/>
    </font>
    <font>
      <i/>
      <sz val="14"/>
      <color theme="1"/>
      <name val="Times New Roman"/>
      <family val="1"/>
    </font>
    <font>
      <b/>
      <i/>
      <sz val="12"/>
      <color theme="1"/>
      <name val="Times New Roman"/>
      <family val="1"/>
    </font>
    <font>
      <sz val="12"/>
      <color theme="1"/>
      <name val="Calibri"/>
      <family val="2"/>
    </font>
    <font>
      <b/>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hair"/>
      <bottom/>
    </border>
    <border>
      <left style="thin"/>
      <right style="thin"/>
      <top style="hair"/>
      <bottom style="thin"/>
    </border>
    <border>
      <left style="thin"/>
      <right style="thin"/>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1">
    <xf numFmtId="0" fontId="0" fillId="0" borderId="0" xfId="0" applyFont="1" applyAlignment="1">
      <alignment/>
    </xf>
    <xf numFmtId="0" fontId="52" fillId="0" borderId="0" xfId="0" applyFont="1" applyAlignment="1">
      <alignment/>
    </xf>
    <xf numFmtId="0" fontId="53" fillId="0" borderId="0" xfId="0" applyFont="1" applyAlignment="1">
      <alignment/>
    </xf>
    <xf numFmtId="0" fontId="53" fillId="0" borderId="10" xfId="0" applyFont="1" applyBorder="1" applyAlignment="1">
      <alignment horizontal="center"/>
    </xf>
    <xf numFmtId="0" fontId="54" fillId="0" borderId="11" xfId="0" applyFont="1" applyBorder="1" applyAlignment="1">
      <alignment horizontal="center"/>
    </xf>
    <xf numFmtId="0" fontId="54" fillId="0" borderId="11" xfId="0" applyFont="1" applyBorder="1" applyAlignment="1">
      <alignment horizontal="left" vertical="center" wrapText="1"/>
    </xf>
    <xf numFmtId="0" fontId="54" fillId="0" borderId="11" xfId="0" applyFont="1" applyBorder="1" applyAlignment="1">
      <alignment/>
    </xf>
    <xf numFmtId="0" fontId="54" fillId="0" borderId="10" xfId="0" applyFont="1" applyBorder="1" applyAlignment="1">
      <alignment/>
    </xf>
    <xf numFmtId="0" fontId="55" fillId="0" borderId="10" xfId="0" applyFont="1" applyBorder="1" applyAlignment="1">
      <alignment horizontal="center"/>
    </xf>
    <xf numFmtId="0" fontId="55" fillId="0" borderId="10" xfId="0" applyFont="1" applyBorder="1" applyAlignment="1">
      <alignment/>
    </xf>
    <xf numFmtId="0" fontId="54" fillId="0" borderId="12" xfId="0" applyFont="1" applyBorder="1" applyAlignment="1">
      <alignment horizontal="center"/>
    </xf>
    <xf numFmtId="0" fontId="54" fillId="0" borderId="12" xfId="0" applyFont="1" applyBorder="1" applyAlignment="1">
      <alignment/>
    </xf>
    <xf numFmtId="0" fontId="54" fillId="0" borderId="13" xfId="0" applyFont="1" applyBorder="1" applyAlignment="1">
      <alignment horizontal="center"/>
    </xf>
    <xf numFmtId="0" fontId="54" fillId="0" borderId="13" xfId="0" applyFont="1" applyBorder="1" applyAlignment="1">
      <alignment/>
    </xf>
    <xf numFmtId="172" fontId="52" fillId="33" borderId="0" xfId="0" applyNumberFormat="1" applyFont="1" applyFill="1" applyAlignment="1">
      <alignment/>
    </xf>
    <xf numFmtId="0" fontId="52" fillId="33" borderId="0" xfId="0" applyFont="1" applyFill="1" applyAlignment="1">
      <alignment/>
    </xf>
    <xf numFmtId="0" fontId="55" fillId="0" borderId="10" xfId="0" applyFont="1" applyBorder="1" applyAlignment="1">
      <alignment horizontal="center" vertical="center" wrapText="1"/>
    </xf>
    <xf numFmtId="0" fontId="54" fillId="0" borderId="12" xfId="0" applyFont="1" applyBorder="1" applyAlignment="1">
      <alignment horizontal="left" vertical="center" wrapText="1"/>
    </xf>
    <xf numFmtId="0" fontId="54"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Fill="1" applyBorder="1" applyAlignment="1">
      <alignment vertical="center"/>
    </xf>
    <xf numFmtId="0" fontId="2" fillId="0" borderId="11" xfId="0" applyFont="1" applyBorder="1" applyAlignment="1">
      <alignment vertical="center"/>
    </xf>
    <xf numFmtId="0" fontId="55" fillId="0" borderId="10" xfId="0" applyFont="1" applyBorder="1" applyAlignment="1">
      <alignment vertical="center" wrapText="1"/>
    </xf>
    <xf numFmtId="0" fontId="3" fillId="0" borderId="10" xfId="0" applyFont="1" applyBorder="1" applyAlignment="1">
      <alignment vertical="center"/>
    </xf>
    <xf numFmtId="172" fontId="54" fillId="33" borderId="12" xfId="42" applyNumberFormat="1" applyFont="1" applyFill="1" applyBorder="1" applyAlignment="1">
      <alignment/>
    </xf>
    <xf numFmtId="172" fontId="54" fillId="33" borderId="11" xfId="42" applyNumberFormat="1" applyFont="1" applyFill="1" applyBorder="1" applyAlignment="1">
      <alignment/>
    </xf>
    <xf numFmtId="172" fontId="54" fillId="33" borderId="13" xfId="42" applyNumberFormat="1" applyFont="1" applyFill="1" applyBorder="1" applyAlignment="1">
      <alignment/>
    </xf>
    <xf numFmtId="172" fontId="55" fillId="33" borderId="10" xfId="42" applyNumberFormat="1" applyFont="1" applyFill="1" applyBorder="1" applyAlignment="1">
      <alignment/>
    </xf>
    <xf numFmtId="172" fontId="55" fillId="33" borderId="10" xfId="0" applyNumberFormat="1" applyFont="1" applyFill="1" applyBorder="1" applyAlignment="1">
      <alignment horizontal="center" vertical="center" wrapText="1"/>
    </xf>
    <xf numFmtId="172" fontId="55" fillId="33" borderId="10" xfId="0" applyNumberFormat="1" applyFont="1" applyFill="1" applyBorder="1" applyAlignment="1">
      <alignment/>
    </xf>
    <xf numFmtId="0" fontId="54" fillId="0" borderId="14" xfId="0" applyFont="1" applyBorder="1" applyAlignment="1">
      <alignment/>
    </xf>
    <xf numFmtId="3" fontId="0" fillId="0" borderId="0" xfId="0" applyNumberFormat="1" applyAlignment="1">
      <alignment/>
    </xf>
    <xf numFmtId="0" fontId="52" fillId="0" borderId="10" xfId="0" applyFont="1" applyBorder="1" applyAlignment="1">
      <alignment horizontal="center" vertical="center" wrapText="1"/>
    </xf>
    <xf numFmtId="0" fontId="52" fillId="0" borderId="10" xfId="0" applyFont="1" applyBorder="1" applyAlignment="1">
      <alignment horizontal="justify" vertical="center" wrapText="1"/>
    </xf>
    <xf numFmtId="3" fontId="52" fillId="0" borderId="10" xfId="0" applyNumberFormat="1" applyFont="1" applyBorder="1" applyAlignment="1">
      <alignment horizontal="right" vertical="center" wrapText="1"/>
    </xf>
    <xf numFmtId="0" fontId="52" fillId="0" borderId="10" xfId="0" applyFont="1" applyBorder="1" applyAlignment="1">
      <alignment vertical="center" wrapText="1"/>
    </xf>
    <xf numFmtId="0" fontId="52" fillId="0" borderId="10" xfId="0" applyFont="1" applyBorder="1" applyAlignment="1">
      <alignment/>
    </xf>
    <xf numFmtId="3" fontId="53" fillId="33" borderId="10" xfId="0" applyNumberFormat="1" applyFont="1" applyFill="1" applyBorder="1" applyAlignment="1">
      <alignment/>
    </xf>
    <xf numFmtId="0" fontId="56" fillId="0" borderId="0" xfId="0" applyFont="1" applyAlignment="1">
      <alignment horizontal="justify" vertical="center"/>
    </xf>
    <xf numFmtId="0" fontId="56" fillId="0" borderId="0" xfId="0" applyFont="1" applyAlignment="1">
      <alignment horizontal="center" vertical="center" wrapText="1"/>
    </xf>
    <xf numFmtId="0" fontId="53" fillId="0" borderId="0" xfId="0" applyFont="1" applyAlignment="1">
      <alignment horizontal="center" vertical="center"/>
    </xf>
    <xf numFmtId="0" fontId="56" fillId="0" borderId="0" xfId="0" applyFont="1" applyBorder="1" applyAlignment="1">
      <alignment horizontal="justify" vertical="center" wrapText="1"/>
    </xf>
    <xf numFmtId="0" fontId="53" fillId="0" borderId="10" xfId="0" applyFont="1" applyBorder="1" applyAlignment="1">
      <alignment horizontal="center" vertical="center" wrapText="1"/>
    </xf>
    <xf numFmtId="0" fontId="57" fillId="0" borderId="10" xfId="0" applyFont="1" applyBorder="1" applyAlignment="1">
      <alignment vertical="top" wrapText="1"/>
    </xf>
    <xf numFmtId="3" fontId="53" fillId="0" borderId="10" xfId="0" applyNumberFormat="1" applyFont="1" applyBorder="1" applyAlignment="1">
      <alignment vertical="center" wrapText="1"/>
    </xf>
    <xf numFmtId="0" fontId="58" fillId="0" borderId="0" xfId="0" applyFont="1" applyAlignment="1">
      <alignment horizontal="center" vertical="center"/>
    </xf>
    <xf numFmtId="3" fontId="53" fillId="0" borderId="10" xfId="0" applyNumberFormat="1" applyFont="1" applyBorder="1" applyAlignment="1">
      <alignment horizontal="right" vertical="center" wrapText="1"/>
    </xf>
    <xf numFmtId="172" fontId="52" fillId="0" borderId="0" xfId="0" applyNumberFormat="1" applyFont="1" applyAlignment="1">
      <alignment/>
    </xf>
    <xf numFmtId="0" fontId="59" fillId="0" borderId="0" xfId="0" applyFont="1" applyAlignment="1">
      <alignment horizontal="center"/>
    </xf>
    <xf numFmtId="0" fontId="0" fillId="0" borderId="10" xfId="0" applyBorder="1" applyAlignment="1">
      <alignment/>
    </xf>
    <xf numFmtId="0" fontId="60" fillId="0" borderId="10" xfId="0" applyFont="1" applyBorder="1" applyAlignment="1">
      <alignment horizontal="center" vertical="center" wrapText="1"/>
    </xf>
    <xf numFmtId="0" fontId="53" fillId="0" borderId="10" xfId="0" applyFont="1" applyBorder="1" applyAlignment="1">
      <alignment horizontal="justify" vertical="center" wrapText="1"/>
    </xf>
    <xf numFmtId="0" fontId="55" fillId="0" borderId="15" xfId="0" applyFont="1" applyBorder="1" applyAlignment="1">
      <alignment horizontal="center" vertical="center" wrapText="1"/>
    </xf>
    <xf numFmtId="0" fontId="55" fillId="0" borderId="15" xfId="0" applyFont="1" applyBorder="1" applyAlignment="1">
      <alignment vertical="center" wrapText="1"/>
    </xf>
    <xf numFmtId="172" fontId="55" fillId="33" borderId="15" xfId="0" applyNumberFormat="1" applyFont="1" applyFill="1" applyBorder="1" applyAlignment="1">
      <alignment vertical="center" wrapText="1"/>
    </xf>
    <xf numFmtId="0" fontId="60" fillId="0" borderId="15"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1" xfId="0" applyFont="1" applyBorder="1" applyAlignment="1">
      <alignment horizontal="left"/>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center" vertical="center"/>
    </xf>
    <xf numFmtId="0" fontId="4" fillId="0" borderId="13" xfId="0" applyFont="1" applyBorder="1" applyAlignment="1">
      <alignment horizontal="left"/>
    </xf>
    <xf numFmtId="172" fontId="54" fillId="0" borderId="11" xfId="42" applyNumberFormat="1" applyFont="1" applyBorder="1" applyAlignment="1">
      <alignment/>
    </xf>
    <xf numFmtId="172" fontId="54" fillId="0" borderId="11" xfId="42" applyNumberFormat="1" applyFont="1" applyBorder="1" applyAlignment="1">
      <alignment horizontal="center" vertical="center" wrapText="1"/>
    </xf>
    <xf numFmtId="3" fontId="54" fillId="0" borderId="11" xfId="0" applyNumberFormat="1" applyFont="1" applyBorder="1" applyAlignment="1">
      <alignment/>
    </xf>
    <xf numFmtId="0" fontId="54" fillId="0" borderId="13" xfId="0" applyFont="1" applyBorder="1" applyAlignment="1">
      <alignment horizontal="center" vertical="center" wrapText="1"/>
    </xf>
    <xf numFmtId="0" fontId="54" fillId="0" borderId="13" xfId="0" applyFont="1" applyBorder="1" applyAlignment="1">
      <alignment horizontal="left" vertical="center" wrapText="1"/>
    </xf>
    <xf numFmtId="0" fontId="55" fillId="0" borderId="10" xfId="0" applyFont="1" applyBorder="1" applyAlignment="1">
      <alignment horizontal="left" vertical="center" wrapText="1"/>
    </xf>
    <xf numFmtId="0" fontId="2" fillId="0" borderId="12" xfId="0" applyFont="1" applyBorder="1" applyAlignment="1">
      <alignment vertical="center"/>
    </xf>
    <xf numFmtId="0" fontId="2" fillId="0" borderId="13" xfId="0" applyFont="1" applyFill="1" applyBorder="1" applyAlignment="1">
      <alignment vertical="center"/>
    </xf>
    <xf numFmtId="3" fontId="54" fillId="0" borderId="12" xfId="0" applyNumberFormat="1" applyFont="1" applyBorder="1" applyAlignment="1">
      <alignment/>
    </xf>
    <xf numFmtId="0" fontId="54" fillId="0" borderId="11" xfId="0" applyFont="1" applyFill="1" applyBorder="1" applyAlignment="1">
      <alignment/>
    </xf>
    <xf numFmtId="0" fontId="61" fillId="0" borderId="11" xfId="0" applyFont="1" applyBorder="1" applyAlignment="1">
      <alignment/>
    </xf>
    <xf numFmtId="172" fontId="54" fillId="0" borderId="11" xfId="0" applyNumberFormat="1" applyFont="1" applyBorder="1" applyAlignment="1">
      <alignment/>
    </xf>
    <xf numFmtId="172" fontId="54" fillId="0" borderId="14" xfId="0" applyNumberFormat="1" applyFont="1" applyBorder="1" applyAlignment="1">
      <alignment/>
    </xf>
    <xf numFmtId="172" fontId="54" fillId="0" borderId="13" xfId="42" applyNumberFormat="1" applyFont="1" applyBorder="1" applyAlignment="1">
      <alignment horizontal="center" vertical="center" wrapText="1"/>
    </xf>
    <xf numFmtId="0" fontId="56" fillId="0" borderId="0" xfId="0" applyFont="1" applyAlignment="1">
      <alignment/>
    </xf>
    <xf numFmtId="43" fontId="56" fillId="0" borderId="0" xfId="42" applyFont="1" applyAlignment="1">
      <alignment/>
    </xf>
    <xf numFmtId="0" fontId="53" fillId="0" borderId="0" xfId="0" applyFont="1" applyAlignment="1">
      <alignment horizontal="center" vertical="center" wrapText="1"/>
    </xf>
    <xf numFmtId="0" fontId="59" fillId="0" borderId="0" xfId="0" applyFont="1" applyAlignment="1">
      <alignment horizontal="center"/>
    </xf>
    <xf numFmtId="0" fontId="60" fillId="0" borderId="10" xfId="0" applyFont="1" applyBorder="1" applyAlignment="1">
      <alignment horizontal="center" vertical="center" wrapText="1"/>
    </xf>
    <xf numFmtId="0" fontId="60" fillId="33" borderId="10" xfId="0" applyFont="1" applyFill="1" applyBorder="1" applyAlignment="1">
      <alignment horizontal="center" vertical="center" wrapText="1"/>
    </xf>
    <xf numFmtId="0" fontId="59" fillId="0" borderId="0" xfId="0" applyFont="1" applyAlignment="1">
      <alignment horizontal="center" vertical="center" wrapText="1"/>
    </xf>
    <xf numFmtId="0" fontId="62" fillId="0" borderId="10" xfId="0" applyFont="1" applyBorder="1" applyAlignment="1">
      <alignment horizontal="center" vertical="center" wrapText="1"/>
    </xf>
    <xf numFmtId="0" fontId="62" fillId="33" borderId="10" xfId="0" applyFont="1" applyFill="1" applyBorder="1" applyAlignment="1">
      <alignment horizontal="center" vertical="center" wrapText="1"/>
    </xf>
    <xf numFmtId="0" fontId="56" fillId="0" borderId="0" xfId="0" applyFont="1" applyBorder="1" applyAlignment="1">
      <alignment horizontal="justify" vertical="center" wrapText="1"/>
    </xf>
    <xf numFmtId="0" fontId="56" fillId="0" borderId="0" xfId="0" applyFont="1" applyAlignment="1">
      <alignment horizontal="justify" vertical="center" wrapText="1"/>
    </xf>
    <xf numFmtId="0" fontId="0" fillId="0" borderId="0" xfId="0" applyAlignment="1">
      <alignment vertical="top" wrapText="1"/>
    </xf>
    <xf numFmtId="0" fontId="53"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rgb="FF9C0006"/>
      </font>
      <fill>
        <patternFill>
          <bgColor rgb="FFFFC7CE"/>
        </patternFill>
      </fill>
    </dxf>
    <dxf>
      <fill>
        <patternFill patternType="solid">
          <fgColor rgb="FFFFFF00"/>
          <bgColor rgb="FF000000"/>
        </patternFill>
      </fill>
      <border/>
    </dxf>
    <dxf>
      <fill>
        <patternFill patternType="solid">
          <fgColor rgb="FFFFFF00"/>
          <bgColor rgb="FF00000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50"/>
  <sheetViews>
    <sheetView zoomScalePageLayoutView="0" workbookViewId="0" topLeftCell="A1">
      <selection activeCell="B146" sqref="B146"/>
    </sheetView>
  </sheetViews>
  <sheetFormatPr defaultColWidth="9.140625" defaultRowHeight="15"/>
  <cols>
    <col min="1" max="1" width="6.7109375" style="1" customWidth="1"/>
    <col min="2" max="2" width="54.7109375" style="1" customWidth="1"/>
    <col min="3" max="3" width="17.57421875" style="15" customWidth="1"/>
    <col min="4" max="4" width="16.28125" style="1" customWidth="1"/>
    <col min="5" max="5" width="28.421875" style="1" customWidth="1"/>
    <col min="6" max="6" width="16.140625" style="1" bestFit="1" customWidth="1"/>
    <col min="7" max="16384" width="9.140625" style="1" customWidth="1"/>
  </cols>
  <sheetData>
    <row r="1" ht="18.75">
      <c r="A1" s="2"/>
    </row>
    <row r="2" spans="1:4" ht="41.25" customHeight="1">
      <c r="A2" s="80" t="s">
        <v>144</v>
      </c>
      <c r="B2" s="80"/>
      <c r="C2" s="80"/>
      <c r="D2" s="80"/>
    </row>
    <row r="3" spans="1:4" ht="18.75">
      <c r="A3" s="81" t="s">
        <v>145</v>
      </c>
      <c r="B3" s="81"/>
      <c r="C3" s="81"/>
      <c r="D3" s="81"/>
    </row>
    <row r="5" spans="1:4" ht="33" customHeight="1">
      <c r="A5" s="82" t="s">
        <v>0</v>
      </c>
      <c r="B5" s="82" t="s">
        <v>1</v>
      </c>
      <c r="C5" s="83" t="s">
        <v>112</v>
      </c>
      <c r="D5" s="82" t="s">
        <v>108</v>
      </c>
    </row>
    <row r="6" spans="1:4" ht="18.75" customHeight="1" hidden="1">
      <c r="A6" s="82"/>
      <c r="B6" s="82"/>
      <c r="C6" s="83"/>
      <c r="D6" s="82"/>
    </row>
    <row r="7" spans="1:4" ht="33.75" customHeight="1" hidden="1">
      <c r="A7" s="82"/>
      <c r="B7" s="82"/>
      <c r="C7" s="83"/>
      <c r="D7" s="82"/>
    </row>
    <row r="8" spans="1:6" ht="25.5" customHeight="1">
      <c r="A8" s="51"/>
      <c r="B8" s="16" t="s">
        <v>118</v>
      </c>
      <c r="C8" s="29">
        <f>C9+C28+C55+C127+C150</f>
        <v>872080893</v>
      </c>
      <c r="D8" s="51"/>
      <c r="E8" s="48">
        <v>872080893</v>
      </c>
      <c r="F8" s="48">
        <f>E8-C8</f>
        <v>0</v>
      </c>
    </row>
    <row r="9" spans="1:4" ht="20.25" customHeight="1">
      <c r="A9" s="53" t="s">
        <v>119</v>
      </c>
      <c r="B9" s="54" t="s">
        <v>113</v>
      </c>
      <c r="C9" s="55">
        <f>SUM(C10:C27)</f>
        <v>28371170</v>
      </c>
      <c r="D9" s="56"/>
    </row>
    <row r="10" spans="1:5" s="15" customFormat="1" ht="20.25" customHeight="1">
      <c r="A10" s="19">
        <v>1</v>
      </c>
      <c r="B10" s="20" t="s">
        <v>107</v>
      </c>
      <c r="C10" s="64">
        <v>340000</v>
      </c>
      <c r="D10" s="64"/>
      <c r="E10" s="14"/>
    </row>
    <row r="11" spans="1:4" s="15" customFormat="1" ht="20.25" customHeight="1">
      <c r="A11" s="19">
        <v>2</v>
      </c>
      <c r="B11" s="20" t="s">
        <v>5</v>
      </c>
      <c r="C11" s="65">
        <v>544000</v>
      </c>
      <c r="D11" s="65"/>
    </row>
    <row r="12" spans="1:4" s="15" customFormat="1" ht="20.25" customHeight="1">
      <c r="A12" s="19">
        <v>3</v>
      </c>
      <c r="B12" s="20" t="s">
        <v>6</v>
      </c>
      <c r="C12" s="66">
        <v>578000</v>
      </c>
      <c r="D12" s="66"/>
    </row>
    <row r="13" spans="1:4" s="15" customFormat="1" ht="20.25" customHeight="1">
      <c r="A13" s="19">
        <v>4</v>
      </c>
      <c r="B13" s="20" t="s">
        <v>7</v>
      </c>
      <c r="C13" s="66">
        <v>1713570</v>
      </c>
      <c r="D13" s="66"/>
    </row>
    <row r="14" spans="1:4" s="15" customFormat="1" ht="20.25" customHeight="1">
      <c r="A14" s="19">
        <v>5</v>
      </c>
      <c r="B14" s="20" t="s">
        <v>12</v>
      </c>
      <c r="C14" s="66">
        <v>240000</v>
      </c>
      <c r="D14" s="66"/>
    </row>
    <row r="15" spans="1:4" s="15" customFormat="1" ht="20.25" customHeight="1">
      <c r="A15" s="19">
        <v>6</v>
      </c>
      <c r="B15" s="20" t="s">
        <v>13</v>
      </c>
      <c r="C15" s="66">
        <v>102000</v>
      </c>
      <c r="D15" s="66"/>
    </row>
    <row r="16" spans="1:4" s="15" customFormat="1" ht="20.25" customHeight="1">
      <c r="A16" s="19">
        <v>7</v>
      </c>
      <c r="B16" s="20" t="s">
        <v>15</v>
      </c>
      <c r="C16" s="66">
        <v>3298000</v>
      </c>
      <c r="D16" s="66"/>
    </row>
    <row r="17" spans="1:4" s="15" customFormat="1" ht="20.25" customHeight="1">
      <c r="A17" s="19">
        <v>8</v>
      </c>
      <c r="B17" s="20" t="s">
        <v>16</v>
      </c>
      <c r="C17" s="66">
        <v>884000</v>
      </c>
      <c r="D17" s="66"/>
    </row>
    <row r="18" spans="1:4" s="15" customFormat="1" ht="20.25" customHeight="1">
      <c r="A18" s="19">
        <v>9</v>
      </c>
      <c r="B18" s="20" t="s">
        <v>17</v>
      </c>
      <c r="C18" s="66">
        <v>3060000</v>
      </c>
      <c r="D18" s="66"/>
    </row>
    <row r="19" spans="1:4" s="15" customFormat="1" ht="20.25" customHeight="1">
      <c r="A19" s="19">
        <v>10</v>
      </c>
      <c r="B19" s="20" t="s">
        <v>18</v>
      </c>
      <c r="C19" s="66">
        <v>1830000</v>
      </c>
      <c r="D19" s="66"/>
    </row>
    <row r="20" spans="1:4" s="15" customFormat="1" ht="20.25" customHeight="1">
      <c r="A20" s="19">
        <v>11</v>
      </c>
      <c r="B20" s="20" t="s">
        <v>19</v>
      </c>
      <c r="C20" s="66">
        <v>13503600</v>
      </c>
      <c r="D20" s="66"/>
    </row>
    <row r="21" spans="1:4" s="15" customFormat="1" ht="20.25" customHeight="1">
      <c r="A21" s="19">
        <v>12</v>
      </c>
      <c r="B21" s="20" t="s">
        <v>120</v>
      </c>
      <c r="C21" s="66">
        <v>544000</v>
      </c>
      <c r="D21" s="66"/>
    </row>
    <row r="22" spans="1:4" s="15" customFormat="1" ht="20.25" customHeight="1">
      <c r="A22" s="19">
        <v>13</v>
      </c>
      <c r="B22" s="20" t="s">
        <v>63</v>
      </c>
      <c r="C22" s="66">
        <v>408000</v>
      </c>
      <c r="D22" s="66"/>
    </row>
    <row r="23" spans="1:4" s="15" customFormat="1" ht="20.25" customHeight="1">
      <c r="A23" s="19">
        <v>14</v>
      </c>
      <c r="B23" s="20" t="s">
        <v>71</v>
      </c>
      <c r="C23" s="66">
        <v>442000</v>
      </c>
      <c r="D23" s="66"/>
    </row>
    <row r="24" spans="1:4" s="15" customFormat="1" ht="20.25" customHeight="1">
      <c r="A24" s="19">
        <v>15</v>
      </c>
      <c r="B24" s="20" t="s">
        <v>146</v>
      </c>
      <c r="C24" s="6"/>
      <c r="D24" s="6"/>
    </row>
    <row r="25" spans="1:4" s="15" customFormat="1" ht="20.25" customHeight="1">
      <c r="A25" s="19">
        <v>16</v>
      </c>
      <c r="B25" s="20" t="s">
        <v>101</v>
      </c>
      <c r="C25" s="66">
        <v>884000</v>
      </c>
      <c r="D25" s="66"/>
    </row>
    <row r="26" spans="1:4" s="15" customFormat="1" ht="20.25" customHeight="1">
      <c r="A26" s="19">
        <v>17</v>
      </c>
      <c r="B26" s="6" t="s">
        <v>102</v>
      </c>
      <c r="C26" s="65"/>
      <c r="D26" s="6"/>
    </row>
    <row r="27" spans="1:4" s="15" customFormat="1" ht="20.25" customHeight="1">
      <c r="A27" s="67">
        <v>18</v>
      </c>
      <c r="B27" s="13" t="s">
        <v>103</v>
      </c>
      <c r="C27" s="77"/>
      <c r="D27" s="13"/>
    </row>
    <row r="28" spans="1:4" ht="20.25" customHeight="1">
      <c r="A28" s="8" t="s">
        <v>109</v>
      </c>
      <c r="B28" s="23" t="s">
        <v>117</v>
      </c>
      <c r="C28" s="30">
        <f>SUM(C29:C54)</f>
        <v>7814000</v>
      </c>
      <c r="D28" s="7"/>
    </row>
    <row r="29" spans="1:4" ht="20.25" customHeight="1">
      <c r="A29" s="18">
        <v>1</v>
      </c>
      <c r="B29" s="17" t="s">
        <v>3</v>
      </c>
      <c r="C29" s="25">
        <v>1224000</v>
      </c>
      <c r="D29" s="11"/>
    </row>
    <row r="30" spans="1:4" ht="20.25" customHeight="1">
      <c r="A30" s="19">
        <v>2</v>
      </c>
      <c r="B30" s="5" t="s">
        <v>4</v>
      </c>
      <c r="C30" s="26">
        <v>170000</v>
      </c>
      <c r="D30" s="6"/>
    </row>
    <row r="31" spans="1:4" ht="20.25" customHeight="1">
      <c r="A31" s="19">
        <v>3</v>
      </c>
      <c r="B31" s="5" t="s">
        <v>106</v>
      </c>
      <c r="C31" s="26">
        <v>510000</v>
      </c>
      <c r="D31" s="6"/>
    </row>
    <row r="32" spans="1:4" ht="20.25" customHeight="1">
      <c r="A32" s="19">
        <v>4</v>
      </c>
      <c r="B32" s="5" t="s">
        <v>8</v>
      </c>
      <c r="C32" s="26">
        <v>816000</v>
      </c>
      <c r="D32" s="6"/>
    </row>
    <row r="33" spans="1:4" ht="20.25" customHeight="1">
      <c r="A33" s="19">
        <v>5</v>
      </c>
      <c r="B33" s="5" t="s">
        <v>9</v>
      </c>
      <c r="C33" s="26">
        <v>238000</v>
      </c>
      <c r="D33" s="6"/>
    </row>
    <row r="34" spans="1:4" ht="20.25" customHeight="1">
      <c r="A34" s="19">
        <v>6</v>
      </c>
      <c r="B34" s="5" t="s">
        <v>10</v>
      </c>
      <c r="C34" s="26">
        <v>102000</v>
      </c>
      <c r="D34" s="6"/>
    </row>
    <row r="35" spans="1:4" ht="20.25" customHeight="1">
      <c r="A35" s="19">
        <v>7</v>
      </c>
      <c r="B35" s="5" t="s">
        <v>11</v>
      </c>
      <c r="C35" s="26">
        <v>680000</v>
      </c>
      <c r="D35" s="6"/>
    </row>
    <row r="36" spans="1:4" ht="20.25" customHeight="1">
      <c r="A36" s="19">
        <v>8</v>
      </c>
      <c r="B36" s="5" t="s">
        <v>14</v>
      </c>
      <c r="C36" s="26">
        <v>136000</v>
      </c>
      <c r="D36" s="6"/>
    </row>
    <row r="37" spans="1:4" ht="20.25" customHeight="1">
      <c r="A37" s="19">
        <v>9</v>
      </c>
      <c r="B37" s="5" t="s">
        <v>61</v>
      </c>
      <c r="C37" s="26">
        <v>238000</v>
      </c>
      <c r="D37" s="6"/>
    </row>
    <row r="38" spans="1:4" ht="20.25" customHeight="1">
      <c r="A38" s="19">
        <v>10</v>
      </c>
      <c r="B38" s="5" t="s">
        <v>147</v>
      </c>
      <c r="C38" s="26"/>
      <c r="D38" s="6"/>
    </row>
    <row r="39" spans="1:4" ht="20.25" customHeight="1">
      <c r="A39" s="19">
        <v>11</v>
      </c>
      <c r="B39" s="5" t="s">
        <v>62</v>
      </c>
      <c r="C39" s="26">
        <v>272000</v>
      </c>
      <c r="D39" s="6"/>
    </row>
    <row r="40" spans="1:4" ht="20.25" customHeight="1">
      <c r="A40" s="19">
        <v>12</v>
      </c>
      <c r="B40" s="5" t="s">
        <v>64</v>
      </c>
      <c r="C40" s="26">
        <v>68000</v>
      </c>
      <c r="D40" s="6"/>
    </row>
    <row r="41" spans="1:4" ht="20.25" customHeight="1">
      <c r="A41" s="19">
        <v>13</v>
      </c>
      <c r="B41" s="5" t="s">
        <v>65</v>
      </c>
      <c r="C41" s="26">
        <v>170000</v>
      </c>
      <c r="D41" s="6"/>
    </row>
    <row r="42" spans="1:4" ht="20.25" customHeight="1">
      <c r="A42" s="19">
        <v>14</v>
      </c>
      <c r="B42" s="5" t="s">
        <v>66</v>
      </c>
      <c r="C42" s="26">
        <v>100000</v>
      </c>
      <c r="D42" s="6"/>
    </row>
    <row r="43" spans="1:4" ht="20.25" customHeight="1">
      <c r="A43" s="19">
        <v>15</v>
      </c>
      <c r="B43" s="5" t="s">
        <v>67</v>
      </c>
      <c r="C43" s="26">
        <v>238000</v>
      </c>
      <c r="D43" s="6"/>
    </row>
    <row r="44" spans="1:4" ht="20.25" customHeight="1">
      <c r="A44" s="19">
        <v>16</v>
      </c>
      <c r="B44" s="5" t="s">
        <v>68</v>
      </c>
      <c r="C44" s="26">
        <v>306000</v>
      </c>
      <c r="D44" s="6"/>
    </row>
    <row r="45" spans="1:4" ht="20.25" customHeight="1">
      <c r="A45" s="19">
        <v>17</v>
      </c>
      <c r="B45" s="5" t="s">
        <v>69</v>
      </c>
      <c r="C45" s="26">
        <v>238000</v>
      </c>
      <c r="D45" s="6"/>
    </row>
    <row r="46" spans="1:4" ht="20.25" customHeight="1">
      <c r="A46" s="19">
        <v>18</v>
      </c>
      <c r="B46" s="5" t="s">
        <v>70</v>
      </c>
      <c r="C46" s="26">
        <v>205000</v>
      </c>
      <c r="D46" s="6"/>
    </row>
    <row r="47" spans="1:4" ht="20.25" customHeight="1">
      <c r="A47" s="19">
        <v>19</v>
      </c>
      <c r="B47" s="5" t="s">
        <v>72</v>
      </c>
      <c r="C47" s="26">
        <v>811000</v>
      </c>
      <c r="D47" s="6"/>
    </row>
    <row r="48" spans="1:4" ht="20.25" customHeight="1">
      <c r="A48" s="19">
        <v>20</v>
      </c>
      <c r="B48" s="5" t="s">
        <v>73</v>
      </c>
      <c r="C48" s="26">
        <v>272000</v>
      </c>
      <c r="D48" s="6"/>
    </row>
    <row r="49" spans="1:4" ht="20.25" customHeight="1">
      <c r="A49" s="19">
        <v>21</v>
      </c>
      <c r="B49" s="5" t="s">
        <v>105</v>
      </c>
      <c r="C49" s="26">
        <v>646000</v>
      </c>
      <c r="D49" s="6"/>
    </row>
    <row r="50" spans="1:4" ht="20.25" customHeight="1">
      <c r="A50" s="19">
        <v>22</v>
      </c>
      <c r="B50" s="5" t="s">
        <v>2</v>
      </c>
      <c r="C50" s="26"/>
      <c r="D50" s="6"/>
    </row>
    <row r="51" spans="1:4" ht="20.25" customHeight="1">
      <c r="A51" s="19">
        <v>23</v>
      </c>
      <c r="B51" s="5" t="s">
        <v>98</v>
      </c>
      <c r="C51" s="26">
        <v>68000</v>
      </c>
      <c r="D51" s="6"/>
    </row>
    <row r="52" spans="1:4" ht="20.25" customHeight="1">
      <c r="A52" s="19">
        <v>24</v>
      </c>
      <c r="B52" s="5" t="s">
        <v>99</v>
      </c>
      <c r="C52" s="26">
        <v>136000</v>
      </c>
      <c r="D52" s="6"/>
    </row>
    <row r="53" spans="1:5" ht="20.25" customHeight="1">
      <c r="A53" s="19">
        <v>25</v>
      </c>
      <c r="B53" s="5" t="s">
        <v>100</v>
      </c>
      <c r="C53" s="66">
        <v>136000</v>
      </c>
      <c r="D53" s="6"/>
      <c r="E53" s="48" t="e">
        <f>C53+#REF!+#REF!</f>
        <v>#REF!</v>
      </c>
    </row>
    <row r="54" spans="1:4" ht="20.25" customHeight="1">
      <c r="A54" s="67">
        <v>26</v>
      </c>
      <c r="B54" s="68" t="s">
        <v>148</v>
      </c>
      <c r="C54" s="27">
        <v>34000</v>
      </c>
      <c r="D54" s="13"/>
    </row>
    <row r="55" spans="1:4" ht="20.25" customHeight="1">
      <c r="A55" s="16"/>
      <c r="B55" s="69" t="s">
        <v>114</v>
      </c>
      <c r="C55" s="30">
        <f>SUM(C56:C126)</f>
        <v>80855000</v>
      </c>
      <c r="D55" s="9"/>
    </row>
    <row r="56" spans="1:4" ht="20.25" customHeight="1">
      <c r="A56" s="10">
        <v>1</v>
      </c>
      <c r="B56" s="70" t="s">
        <v>80</v>
      </c>
      <c r="C56" s="25">
        <v>986000</v>
      </c>
      <c r="D56" s="11"/>
    </row>
    <row r="57" spans="1:4" ht="20.25" customHeight="1">
      <c r="A57" s="4">
        <v>2</v>
      </c>
      <c r="B57" s="22" t="s">
        <v>93</v>
      </c>
      <c r="C57" s="26">
        <v>1224000</v>
      </c>
      <c r="D57" s="6"/>
    </row>
    <row r="58" spans="1:4" ht="20.25" customHeight="1">
      <c r="A58" s="4">
        <v>3</v>
      </c>
      <c r="B58" s="22" t="s">
        <v>91</v>
      </c>
      <c r="C58" s="26">
        <v>1530000</v>
      </c>
      <c r="D58" s="6"/>
    </row>
    <row r="59" spans="1:4" ht="20.25" customHeight="1">
      <c r="A59" s="4">
        <v>4</v>
      </c>
      <c r="B59" s="22" t="s">
        <v>86</v>
      </c>
      <c r="C59" s="26">
        <v>714000</v>
      </c>
      <c r="D59" s="6"/>
    </row>
    <row r="60" spans="1:4" ht="20.25" customHeight="1">
      <c r="A60" s="4">
        <v>5</v>
      </c>
      <c r="B60" s="22" t="s">
        <v>76</v>
      </c>
      <c r="C60" s="26">
        <v>1054000</v>
      </c>
      <c r="D60" s="6"/>
    </row>
    <row r="61" spans="1:4" ht="20.25" customHeight="1">
      <c r="A61" s="4">
        <v>6</v>
      </c>
      <c r="B61" s="22" t="s">
        <v>85</v>
      </c>
      <c r="C61" s="26">
        <v>1190000</v>
      </c>
      <c r="D61" s="6"/>
    </row>
    <row r="62" spans="1:4" ht="20.25" customHeight="1">
      <c r="A62" s="4">
        <v>7</v>
      </c>
      <c r="B62" s="22" t="s">
        <v>82</v>
      </c>
      <c r="C62" s="26">
        <v>612000</v>
      </c>
      <c r="D62" s="6"/>
    </row>
    <row r="63" spans="1:4" ht="20.25" customHeight="1">
      <c r="A63" s="4">
        <v>8</v>
      </c>
      <c r="B63" s="22" t="s">
        <v>75</v>
      </c>
      <c r="C63" s="26">
        <v>1122000</v>
      </c>
      <c r="D63" s="6"/>
    </row>
    <row r="64" spans="1:4" ht="20.25" customHeight="1">
      <c r="A64" s="4">
        <v>9</v>
      </c>
      <c r="B64" s="22" t="s">
        <v>79</v>
      </c>
      <c r="C64" s="26">
        <v>952000</v>
      </c>
      <c r="D64" s="6"/>
    </row>
    <row r="65" spans="1:4" ht="20.25" customHeight="1">
      <c r="A65" s="4">
        <v>10</v>
      </c>
      <c r="B65" s="22" t="s">
        <v>90</v>
      </c>
      <c r="C65" s="26">
        <v>1054000</v>
      </c>
      <c r="D65" s="6"/>
    </row>
    <row r="66" spans="1:4" ht="20.25" customHeight="1">
      <c r="A66" s="4">
        <v>11</v>
      </c>
      <c r="B66" s="22" t="s">
        <v>97</v>
      </c>
      <c r="C66" s="26">
        <v>1258000</v>
      </c>
      <c r="D66" s="6"/>
    </row>
    <row r="67" spans="1:4" ht="20.25" customHeight="1">
      <c r="A67" s="4">
        <v>12</v>
      </c>
      <c r="B67" s="22" t="s">
        <v>95</v>
      </c>
      <c r="C67" s="26">
        <v>918000</v>
      </c>
      <c r="D67" s="6"/>
    </row>
    <row r="68" spans="1:4" ht="20.25" customHeight="1">
      <c r="A68" s="4">
        <v>13</v>
      </c>
      <c r="B68" s="21" t="s">
        <v>96</v>
      </c>
      <c r="C68" s="26">
        <v>1360000</v>
      </c>
      <c r="D68" s="6"/>
    </row>
    <row r="69" spans="1:4" ht="20.25" customHeight="1">
      <c r="A69" s="4">
        <v>14</v>
      </c>
      <c r="B69" s="22" t="s">
        <v>88</v>
      </c>
      <c r="C69" s="26">
        <v>1496000</v>
      </c>
      <c r="D69" s="6"/>
    </row>
    <row r="70" spans="1:4" ht="20.25" customHeight="1">
      <c r="A70" s="4">
        <v>15</v>
      </c>
      <c r="B70" s="22" t="s">
        <v>77</v>
      </c>
      <c r="C70" s="26">
        <v>1156000</v>
      </c>
      <c r="D70" s="6"/>
    </row>
    <row r="71" spans="1:4" ht="20.25" customHeight="1">
      <c r="A71" s="4">
        <v>16</v>
      </c>
      <c r="B71" s="22" t="s">
        <v>84</v>
      </c>
      <c r="C71" s="26">
        <v>816000</v>
      </c>
      <c r="D71" s="6"/>
    </row>
    <row r="72" spans="1:4" ht="20.25" customHeight="1">
      <c r="A72" s="4">
        <v>17</v>
      </c>
      <c r="B72" s="22" t="s">
        <v>83</v>
      </c>
      <c r="C72" s="26">
        <v>850000</v>
      </c>
      <c r="D72" s="6"/>
    </row>
    <row r="73" spans="1:4" ht="20.25" customHeight="1">
      <c r="A73" s="4">
        <v>18</v>
      </c>
      <c r="B73" s="22" t="s">
        <v>92</v>
      </c>
      <c r="C73" s="26">
        <v>1190000</v>
      </c>
      <c r="D73" s="6"/>
    </row>
    <row r="74" spans="1:4" ht="20.25" customHeight="1">
      <c r="A74" s="4">
        <v>19</v>
      </c>
      <c r="B74" s="22" t="s">
        <v>87</v>
      </c>
      <c r="C74" s="26">
        <v>1330000</v>
      </c>
      <c r="D74" s="6"/>
    </row>
    <row r="75" spans="1:4" ht="20.25" customHeight="1">
      <c r="A75" s="4">
        <v>20</v>
      </c>
      <c r="B75" s="22" t="s">
        <v>78</v>
      </c>
      <c r="C75" s="26">
        <v>1475000</v>
      </c>
      <c r="D75" s="6"/>
    </row>
    <row r="76" spans="1:4" ht="20.25" customHeight="1">
      <c r="A76" s="4">
        <v>21</v>
      </c>
      <c r="B76" s="22" t="s">
        <v>94</v>
      </c>
      <c r="C76" s="26">
        <v>1462000</v>
      </c>
      <c r="D76" s="6"/>
    </row>
    <row r="77" spans="1:4" ht="20.25" customHeight="1">
      <c r="A77" s="4">
        <v>22</v>
      </c>
      <c r="B77" s="21" t="s">
        <v>81</v>
      </c>
      <c r="C77" s="26">
        <v>1292000</v>
      </c>
      <c r="D77" s="6"/>
    </row>
    <row r="78" spans="1:4" ht="20.25" customHeight="1">
      <c r="A78" s="4">
        <v>23</v>
      </c>
      <c r="B78" s="22" t="s">
        <v>74</v>
      </c>
      <c r="C78" s="26">
        <v>1530000</v>
      </c>
      <c r="D78" s="6"/>
    </row>
    <row r="79" spans="1:4" ht="20.25" customHeight="1">
      <c r="A79" s="4">
        <v>24</v>
      </c>
      <c r="B79" s="22" t="s">
        <v>89</v>
      </c>
      <c r="C79" s="26">
        <v>1428000</v>
      </c>
      <c r="D79" s="6"/>
    </row>
    <row r="80" spans="1:4" ht="20.25" customHeight="1">
      <c r="A80" s="4">
        <v>25</v>
      </c>
      <c r="B80" s="20" t="s">
        <v>46</v>
      </c>
      <c r="C80" s="26">
        <v>952000</v>
      </c>
      <c r="D80" s="6"/>
    </row>
    <row r="81" spans="1:4" ht="20.25" customHeight="1">
      <c r="A81" s="4">
        <v>26</v>
      </c>
      <c r="B81" s="20" t="s">
        <v>58</v>
      </c>
      <c r="C81" s="26">
        <v>1122000</v>
      </c>
      <c r="D81" s="6"/>
    </row>
    <row r="82" spans="1:4" ht="20.25" customHeight="1">
      <c r="A82" s="4">
        <v>27</v>
      </c>
      <c r="B82" s="20" t="s">
        <v>56</v>
      </c>
      <c r="C82" s="26">
        <v>1360000</v>
      </c>
      <c r="D82" s="6"/>
    </row>
    <row r="83" spans="1:4" ht="20.25" customHeight="1">
      <c r="A83" s="4">
        <v>28</v>
      </c>
      <c r="B83" s="20" t="s">
        <v>121</v>
      </c>
      <c r="C83" s="26">
        <v>680000</v>
      </c>
      <c r="D83" s="6"/>
    </row>
    <row r="84" spans="1:4" ht="20.25" customHeight="1">
      <c r="A84" s="4">
        <v>29</v>
      </c>
      <c r="B84" s="20" t="s">
        <v>43</v>
      </c>
      <c r="C84" s="26">
        <v>1020000</v>
      </c>
      <c r="D84" s="6"/>
    </row>
    <row r="85" spans="1:4" ht="20.25" customHeight="1">
      <c r="A85" s="4">
        <v>30</v>
      </c>
      <c r="B85" s="20" t="s">
        <v>51</v>
      </c>
      <c r="C85" s="26">
        <v>1122000</v>
      </c>
      <c r="D85" s="6"/>
    </row>
    <row r="86" spans="1:4" ht="20.25" customHeight="1">
      <c r="A86" s="4">
        <v>31</v>
      </c>
      <c r="B86" s="20" t="s">
        <v>48</v>
      </c>
      <c r="C86" s="26">
        <v>680000</v>
      </c>
      <c r="D86" s="6"/>
    </row>
    <row r="87" spans="1:4" ht="20.25" customHeight="1">
      <c r="A87" s="4">
        <v>32</v>
      </c>
      <c r="B87" s="20" t="s">
        <v>42</v>
      </c>
      <c r="C87" s="26">
        <v>918000</v>
      </c>
      <c r="D87" s="6"/>
    </row>
    <row r="88" spans="1:4" ht="20.25" customHeight="1">
      <c r="A88" s="4">
        <v>33</v>
      </c>
      <c r="B88" s="20" t="s">
        <v>45</v>
      </c>
      <c r="C88" s="26">
        <v>850000</v>
      </c>
      <c r="D88" s="6"/>
    </row>
    <row r="89" spans="1:4" ht="20.25" customHeight="1">
      <c r="A89" s="4">
        <v>34</v>
      </c>
      <c r="B89" s="20" t="s">
        <v>55</v>
      </c>
      <c r="C89" s="26">
        <v>981000</v>
      </c>
      <c r="D89" s="6"/>
    </row>
    <row r="90" spans="1:4" ht="20.25" customHeight="1">
      <c r="A90" s="4">
        <v>35</v>
      </c>
      <c r="B90" s="20" t="s">
        <v>60</v>
      </c>
      <c r="C90" s="26">
        <v>952000</v>
      </c>
      <c r="D90" s="6"/>
    </row>
    <row r="91" spans="1:4" ht="20.25" customHeight="1">
      <c r="A91" s="4">
        <v>36</v>
      </c>
      <c r="B91" s="20" t="s">
        <v>59</v>
      </c>
      <c r="C91" s="26">
        <v>1598000</v>
      </c>
      <c r="D91" s="6"/>
    </row>
    <row r="92" spans="1:4" ht="20.25" customHeight="1">
      <c r="A92" s="4">
        <v>37</v>
      </c>
      <c r="B92" s="20" t="s">
        <v>53</v>
      </c>
      <c r="C92" s="26">
        <v>1156000</v>
      </c>
      <c r="D92" s="6"/>
    </row>
    <row r="93" spans="1:4" ht="20.25" customHeight="1">
      <c r="A93" s="4">
        <v>38</v>
      </c>
      <c r="B93" s="20" t="s">
        <v>49</v>
      </c>
      <c r="C93" s="26">
        <v>714000</v>
      </c>
      <c r="D93" s="6"/>
    </row>
    <row r="94" spans="1:4" ht="20.25" customHeight="1">
      <c r="A94" s="4">
        <v>39</v>
      </c>
      <c r="B94" s="20" t="s">
        <v>122</v>
      </c>
      <c r="C94" s="26">
        <v>952000</v>
      </c>
      <c r="D94" s="6"/>
    </row>
    <row r="95" spans="1:4" ht="20.25" customHeight="1">
      <c r="A95" s="4">
        <v>40</v>
      </c>
      <c r="B95" s="20" t="s">
        <v>50</v>
      </c>
      <c r="C95" s="26">
        <v>748000</v>
      </c>
      <c r="D95" s="6"/>
    </row>
    <row r="96" spans="1:4" ht="20.25" customHeight="1">
      <c r="A96" s="4">
        <v>41</v>
      </c>
      <c r="B96" s="20" t="s">
        <v>57</v>
      </c>
      <c r="C96" s="26">
        <v>1020000</v>
      </c>
      <c r="D96" s="6"/>
    </row>
    <row r="97" spans="1:4" ht="20.25" customHeight="1">
      <c r="A97" s="4">
        <v>42</v>
      </c>
      <c r="B97" s="20" t="s">
        <v>52</v>
      </c>
      <c r="C97" s="26">
        <v>1122000</v>
      </c>
      <c r="D97" s="6"/>
    </row>
    <row r="98" spans="1:4" ht="20.25" customHeight="1">
      <c r="A98" s="4">
        <v>43</v>
      </c>
      <c r="B98" s="20" t="s">
        <v>44</v>
      </c>
      <c r="C98" s="26">
        <v>884000</v>
      </c>
      <c r="D98" s="6"/>
    </row>
    <row r="99" spans="1:4" ht="20.25" customHeight="1">
      <c r="A99" s="4">
        <v>44</v>
      </c>
      <c r="B99" s="20" t="s">
        <v>149</v>
      </c>
      <c r="C99" s="26">
        <v>1496000</v>
      </c>
      <c r="D99" s="6"/>
    </row>
    <row r="100" spans="1:4" ht="20.25" customHeight="1">
      <c r="A100" s="4">
        <v>45</v>
      </c>
      <c r="B100" s="20" t="s">
        <v>47</v>
      </c>
      <c r="C100" s="26">
        <v>1156000</v>
      </c>
      <c r="D100" s="6"/>
    </row>
    <row r="101" spans="1:4" ht="20.25" customHeight="1">
      <c r="A101" s="4">
        <v>46</v>
      </c>
      <c r="B101" s="20" t="s">
        <v>41</v>
      </c>
      <c r="C101" s="26">
        <v>1224000</v>
      </c>
      <c r="D101" s="6"/>
    </row>
    <row r="102" spans="1:4" ht="20.25" customHeight="1">
      <c r="A102" s="4">
        <v>47</v>
      </c>
      <c r="B102" s="20" t="s">
        <v>54</v>
      </c>
      <c r="C102" s="26">
        <v>1360000</v>
      </c>
      <c r="D102" s="6"/>
    </row>
    <row r="103" spans="1:4" ht="20.25" customHeight="1">
      <c r="A103" s="4">
        <v>48</v>
      </c>
      <c r="B103" s="21" t="s">
        <v>25</v>
      </c>
      <c r="C103" s="26">
        <v>1326000</v>
      </c>
      <c r="D103" s="6"/>
    </row>
    <row r="104" spans="1:4" ht="20.25" customHeight="1">
      <c r="A104" s="4">
        <v>49</v>
      </c>
      <c r="B104" s="21" t="s">
        <v>37</v>
      </c>
      <c r="C104" s="26">
        <v>1496000</v>
      </c>
      <c r="D104" s="6"/>
    </row>
    <row r="105" spans="1:4" ht="20.25" customHeight="1">
      <c r="A105" s="4">
        <v>50</v>
      </c>
      <c r="B105" s="21" t="s">
        <v>35</v>
      </c>
      <c r="C105" s="26">
        <v>1802000</v>
      </c>
      <c r="D105" s="6"/>
    </row>
    <row r="106" spans="1:4" ht="20.25" customHeight="1">
      <c r="A106" s="4">
        <v>51</v>
      </c>
      <c r="B106" s="21" t="s">
        <v>123</v>
      </c>
      <c r="C106" s="26">
        <v>748000</v>
      </c>
      <c r="D106" s="6"/>
    </row>
    <row r="107" spans="1:4" ht="20.25" customHeight="1">
      <c r="A107" s="4">
        <v>52</v>
      </c>
      <c r="B107" s="21" t="s">
        <v>22</v>
      </c>
      <c r="C107" s="26">
        <v>1190000</v>
      </c>
      <c r="D107" s="6"/>
    </row>
    <row r="108" spans="1:4" ht="20.25" customHeight="1">
      <c r="A108" s="4">
        <v>53</v>
      </c>
      <c r="B108" s="21" t="s">
        <v>30</v>
      </c>
      <c r="C108" s="26">
        <v>1326000</v>
      </c>
      <c r="D108" s="6"/>
    </row>
    <row r="109" spans="1:4" ht="20.25" customHeight="1">
      <c r="A109" s="4">
        <v>54</v>
      </c>
      <c r="B109" s="21" t="s">
        <v>27</v>
      </c>
      <c r="C109" s="26">
        <v>612000</v>
      </c>
      <c r="D109" s="6"/>
    </row>
    <row r="110" spans="1:4" ht="20.25" customHeight="1">
      <c r="A110" s="4">
        <v>55</v>
      </c>
      <c r="B110" s="21" t="s">
        <v>21</v>
      </c>
      <c r="C110" s="26">
        <v>1225000</v>
      </c>
      <c r="D110" s="6"/>
    </row>
    <row r="111" spans="1:4" ht="20.25" customHeight="1">
      <c r="A111" s="4">
        <v>56</v>
      </c>
      <c r="B111" s="21" t="s">
        <v>24</v>
      </c>
      <c r="C111" s="26">
        <v>880000</v>
      </c>
      <c r="D111" s="6"/>
    </row>
    <row r="112" spans="1:4" ht="20.25" customHeight="1">
      <c r="A112" s="4">
        <v>57</v>
      </c>
      <c r="B112" s="21" t="s">
        <v>34</v>
      </c>
      <c r="C112" s="26">
        <v>1054000</v>
      </c>
      <c r="D112" s="6"/>
    </row>
    <row r="113" spans="1:4" ht="20.25" customHeight="1">
      <c r="A113" s="4">
        <v>58</v>
      </c>
      <c r="B113" s="21" t="s">
        <v>40</v>
      </c>
      <c r="C113" s="26">
        <v>1394000</v>
      </c>
      <c r="D113" s="6"/>
    </row>
    <row r="114" spans="1:4" ht="20.25" customHeight="1">
      <c r="A114" s="4">
        <v>59</v>
      </c>
      <c r="B114" s="21" t="s">
        <v>38</v>
      </c>
      <c r="C114" s="26">
        <v>1530000</v>
      </c>
      <c r="D114" s="6"/>
    </row>
    <row r="115" spans="1:4" ht="20.25" customHeight="1">
      <c r="A115" s="4">
        <v>60</v>
      </c>
      <c r="B115" s="20" t="s">
        <v>39</v>
      </c>
      <c r="C115" s="26">
        <v>680000</v>
      </c>
      <c r="D115" s="6"/>
    </row>
    <row r="116" spans="1:4" ht="20.25" customHeight="1">
      <c r="A116" s="4">
        <v>61</v>
      </c>
      <c r="B116" s="21" t="s">
        <v>32</v>
      </c>
      <c r="C116" s="26">
        <v>1260000</v>
      </c>
      <c r="D116" s="6"/>
    </row>
    <row r="117" spans="1:4" ht="20.25" customHeight="1">
      <c r="A117" s="4">
        <v>62</v>
      </c>
      <c r="B117" s="21" t="s">
        <v>28</v>
      </c>
      <c r="C117" s="26">
        <v>816000</v>
      </c>
      <c r="D117" s="6"/>
    </row>
    <row r="118" spans="1:4" ht="20.25" customHeight="1">
      <c r="A118" s="4">
        <v>63</v>
      </c>
      <c r="B118" s="21" t="s">
        <v>26</v>
      </c>
      <c r="C118" s="26">
        <v>1292000</v>
      </c>
      <c r="D118" s="6"/>
    </row>
    <row r="119" spans="1:4" ht="20.25" customHeight="1">
      <c r="A119" s="4">
        <v>64</v>
      </c>
      <c r="B119" s="21" t="s">
        <v>124</v>
      </c>
      <c r="C119" s="26">
        <v>1122000</v>
      </c>
      <c r="D119" s="6"/>
    </row>
    <row r="120" spans="1:4" ht="20.25" customHeight="1">
      <c r="A120" s="4">
        <v>65</v>
      </c>
      <c r="B120" s="21" t="s">
        <v>29</v>
      </c>
      <c r="C120" s="26">
        <v>850000</v>
      </c>
      <c r="D120" s="6"/>
    </row>
    <row r="121" spans="1:4" ht="20.25" customHeight="1">
      <c r="A121" s="4">
        <v>66</v>
      </c>
      <c r="B121" s="21" t="s">
        <v>36</v>
      </c>
      <c r="C121" s="26">
        <v>1224000</v>
      </c>
      <c r="D121" s="6"/>
    </row>
    <row r="122" spans="1:4" ht="20.25" customHeight="1">
      <c r="A122" s="4">
        <v>67</v>
      </c>
      <c r="B122" s="21" t="s">
        <v>31</v>
      </c>
      <c r="C122" s="26">
        <v>1122000</v>
      </c>
      <c r="D122" s="6"/>
    </row>
    <row r="123" spans="1:4" ht="20.25" customHeight="1">
      <c r="A123" s="4">
        <v>68</v>
      </c>
      <c r="B123" s="21" t="s">
        <v>23</v>
      </c>
      <c r="C123" s="26">
        <v>1190000</v>
      </c>
      <c r="D123" s="6"/>
    </row>
    <row r="124" spans="1:4" ht="20.25" customHeight="1">
      <c r="A124" s="4">
        <v>69</v>
      </c>
      <c r="B124" s="20" t="s">
        <v>104</v>
      </c>
      <c r="C124" s="26">
        <v>1420000</v>
      </c>
      <c r="D124" s="6"/>
    </row>
    <row r="125" spans="1:4" ht="20.25" customHeight="1">
      <c r="A125" s="4">
        <v>70</v>
      </c>
      <c r="B125" s="21" t="s">
        <v>20</v>
      </c>
      <c r="C125" s="26">
        <v>1564000</v>
      </c>
      <c r="D125" s="6"/>
    </row>
    <row r="126" spans="1:4" ht="20.25" customHeight="1">
      <c r="A126" s="12">
        <v>71</v>
      </c>
      <c r="B126" s="71" t="s">
        <v>33</v>
      </c>
      <c r="C126" s="27">
        <v>1666000</v>
      </c>
      <c r="D126" s="13"/>
    </row>
    <row r="127" spans="1:4" ht="20.25" customHeight="1">
      <c r="A127" s="8" t="s">
        <v>110</v>
      </c>
      <c r="B127" s="9" t="s">
        <v>115</v>
      </c>
      <c r="C127" s="30">
        <f>SUM(C128:C149)</f>
        <v>585222160</v>
      </c>
      <c r="D127" s="9"/>
    </row>
    <row r="128" spans="1:4" ht="20.25" customHeight="1">
      <c r="A128" s="60">
        <v>1</v>
      </c>
      <c r="B128" s="61" t="s">
        <v>233</v>
      </c>
      <c r="C128" s="25">
        <v>30047000</v>
      </c>
      <c r="D128" s="11"/>
    </row>
    <row r="129" spans="1:4" ht="20.25" customHeight="1">
      <c r="A129" s="57">
        <v>2</v>
      </c>
      <c r="B129" s="58" t="s">
        <v>234</v>
      </c>
      <c r="C129" s="26">
        <v>41595600</v>
      </c>
      <c r="D129" s="6"/>
    </row>
    <row r="130" spans="1:4" ht="20.25" customHeight="1">
      <c r="A130" s="57">
        <v>3</v>
      </c>
      <c r="B130" s="58" t="s">
        <v>235</v>
      </c>
      <c r="C130" s="26">
        <v>17628000</v>
      </c>
      <c r="D130" s="6"/>
    </row>
    <row r="131" spans="1:4" ht="20.25" customHeight="1">
      <c r="A131" s="57">
        <v>4</v>
      </c>
      <c r="B131" s="58" t="s">
        <v>236</v>
      </c>
      <c r="C131" s="26">
        <v>67917000</v>
      </c>
      <c r="D131" s="6"/>
    </row>
    <row r="132" spans="1:4" ht="20.25" customHeight="1">
      <c r="A132" s="57">
        <v>5</v>
      </c>
      <c r="B132" s="58" t="s">
        <v>237</v>
      </c>
      <c r="C132" s="26">
        <v>12418000</v>
      </c>
      <c r="D132" s="6"/>
    </row>
    <row r="133" spans="1:4" ht="20.25" customHeight="1">
      <c r="A133" s="57">
        <v>6</v>
      </c>
      <c r="B133" s="58" t="s">
        <v>238</v>
      </c>
      <c r="C133" s="26">
        <v>31144000</v>
      </c>
      <c r="D133" s="6"/>
    </row>
    <row r="134" spans="1:4" ht="20.25" customHeight="1">
      <c r="A134" s="57">
        <v>7</v>
      </c>
      <c r="B134" s="58" t="s">
        <v>239</v>
      </c>
      <c r="C134" s="26">
        <v>17264000</v>
      </c>
      <c r="D134" s="6"/>
    </row>
    <row r="135" spans="1:4" ht="20.25" customHeight="1">
      <c r="A135" s="57">
        <v>8</v>
      </c>
      <c r="B135" s="58" t="s">
        <v>240</v>
      </c>
      <c r="C135" s="26">
        <v>15463000</v>
      </c>
      <c r="D135" s="6"/>
    </row>
    <row r="136" spans="1:4" ht="20.25" customHeight="1">
      <c r="A136" s="57">
        <v>9</v>
      </c>
      <c r="B136" s="58" t="s">
        <v>241</v>
      </c>
      <c r="C136" s="26">
        <v>22593000</v>
      </c>
      <c r="D136" s="6"/>
    </row>
    <row r="137" spans="1:4" ht="20.25" customHeight="1">
      <c r="A137" s="57">
        <v>10</v>
      </c>
      <c r="B137" s="58" t="s">
        <v>242</v>
      </c>
      <c r="C137" s="26">
        <v>22622000</v>
      </c>
      <c r="D137" s="6"/>
    </row>
    <row r="138" spans="1:4" ht="20.25" customHeight="1">
      <c r="A138" s="57">
        <v>11</v>
      </c>
      <c r="B138" s="58" t="s">
        <v>243</v>
      </c>
      <c r="C138" s="26">
        <v>22728000</v>
      </c>
      <c r="D138" s="6"/>
    </row>
    <row r="139" spans="1:4" ht="20.25" customHeight="1">
      <c r="A139" s="57">
        <v>12</v>
      </c>
      <c r="B139" s="59" t="s">
        <v>244</v>
      </c>
      <c r="C139" s="26">
        <v>29049000</v>
      </c>
      <c r="D139" s="6"/>
    </row>
    <row r="140" spans="1:4" ht="20.25" customHeight="1">
      <c r="A140" s="57">
        <v>13</v>
      </c>
      <c r="B140" s="59" t="s">
        <v>245</v>
      </c>
      <c r="C140" s="26">
        <v>52568200</v>
      </c>
      <c r="D140" s="6"/>
    </row>
    <row r="141" spans="1:4" ht="20.25" customHeight="1">
      <c r="A141" s="57">
        <v>14</v>
      </c>
      <c r="B141" s="59" t="s">
        <v>246</v>
      </c>
      <c r="C141" s="26">
        <v>23081760</v>
      </c>
      <c r="D141" s="6"/>
    </row>
    <row r="142" spans="1:4" ht="20.25" customHeight="1">
      <c r="A142" s="57">
        <v>15</v>
      </c>
      <c r="B142" s="59" t="s">
        <v>247</v>
      </c>
      <c r="C142" s="26">
        <v>17670000</v>
      </c>
      <c r="D142" s="6"/>
    </row>
    <row r="143" spans="1:4" ht="20.25" customHeight="1">
      <c r="A143" s="57">
        <v>16</v>
      </c>
      <c r="B143" s="59" t="s">
        <v>248</v>
      </c>
      <c r="C143" s="26">
        <v>15800000</v>
      </c>
      <c r="D143" s="6"/>
    </row>
    <row r="144" spans="1:4" ht="20.25" customHeight="1">
      <c r="A144" s="57">
        <v>17</v>
      </c>
      <c r="B144" s="59" t="s">
        <v>249</v>
      </c>
      <c r="C144" s="26">
        <v>8478000</v>
      </c>
      <c r="D144" s="6"/>
    </row>
    <row r="145" spans="1:4" ht="20.25" customHeight="1">
      <c r="A145" s="57">
        <v>18</v>
      </c>
      <c r="B145" s="58" t="s">
        <v>250</v>
      </c>
      <c r="C145" s="26">
        <v>15420000</v>
      </c>
      <c r="D145" s="6"/>
    </row>
    <row r="146" spans="1:4" ht="20.25" customHeight="1">
      <c r="A146" s="57">
        <v>19</v>
      </c>
      <c r="B146" s="59" t="s">
        <v>251</v>
      </c>
      <c r="C146" s="26">
        <v>33222000</v>
      </c>
      <c r="D146" s="6"/>
    </row>
    <row r="147" spans="1:4" ht="20.25" customHeight="1">
      <c r="A147" s="57">
        <v>20</v>
      </c>
      <c r="B147" s="59" t="s">
        <v>252</v>
      </c>
      <c r="C147" s="26">
        <v>23361000</v>
      </c>
      <c r="D147" s="6"/>
    </row>
    <row r="148" spans="1:4" ht="20.25" customHeight="1">
      <c r="A148" s="57">
        <v>21</v>
      </c>
      <c r="B148" s="59" t="s">
        <v>253</v>
      </c>
      <c r="C148" s="26">
        <v>35611000</v>
      </c>
      <c r="D148" s="6"/>
    </row>
    <row r="149" spans="1:4" ht="20.25" customHeight="1">
      <c r="A149" s="62">
        <v>22</v>
      </c>
      <c r="B149" s="63" t="s">
        <v>254</v>
      </c>
      <c r="C149" s="27">
        <v>29541600</v>
      </c>
      <c r="D149" s="13"/>
    </row>
    <row r="150" spans="1:6" ht="20.25" customHeight="1">
      <c r="A150" s="8" t="s">
        <v>111</v>
      </c>
      <c r="B150" s="24" t="s">
        <v>116</v>
      </c>
      <c r="C150" s="28">
        <v>169818563</v>
      </c>
      <c r="D150" s="7"/>
      <c r="F150" s="48"/>
    </row>
    <row r="151" spans="1:4" ht="20.25" customHeight="1">
      <c r="A151" s="10">
        <v>1</v>
      </c>
      <c r="B151" s="11" t="s">
        <v>150</v>
      </c>
      <c r="C151" s="72">
        <v>858000</v>
      </c>
      <c r="D151" s="11"/>
    </row>
    <row r="152" spans="1:4" ht="20.25" customHeight="1">
      <c r="A152" s="4">
        <v>2</v>
      </c>
      <c r="B152" s="6" t="s">
        <v>151</v>
      </c>
      <c r="C152" s="66">
        <v>500000</v>
      </c>
      <c r="D152" s="6"/>
    </row>
    <row r="153" spans="1:4" ht="20.25" customHeight="1">
      <c r="A153" s="4">
        <v>3</v>
      </c>
      <c r="B153" s="6" t="s">
        <v>152</v>
      </c>
      <c r="C153" s="66">
        <v>500000</v>
      </c>
      <c r="D153" s="6"/>
    </row>
    <row r="154" spans="1:4" ht="20.25" customHeight="1">
      <c r="A154" s="4">
        <v>4</v>
      </c>
      <c r="B154" s="6" t="s">
        <v>153</v>
      </c>
      <c r="C154" s="66">
        <v>631900</v>
      </c>
      <c r="D154" s="6"/>
    </row>
    <row r="155" spans="1:4" ht="20.25" customHeight="1">
      <c r="A155" s="4">
        <v>5</v>
      </c>
      <c r="B155" s="6" t="s">
        <v>154</v>
      </c>
      <c r="C155" s="66">
        <v>1443541</v>
      </c>
      <c r="D155" s="6"/>
    </row>
    <row r="156" spans="1:4" ht="20.25" customHeight="1">
      <c r="A156" s="4">
        <v>6</v>
      </c>
      <c r="B156" s="6" t="s">
        <v>155</v>
      </c>
      <c r="C156" s="66">
        <v>1925105</v>
      </c>
      <c r="D156" s="6"/>
    </row>
    <row r="157" spans="1:4" ht="20.25" customHeight="1">
      <c r="A157" s="4">
        <v>7</v>
      </c>
      <c r="B157" s="6" t="s">
        <v>156</v>
      </c>
      <c r="C157" s="66">
        <v>3002679</v>
      </c>
      <c r="D157" s="6"/>
    </row>
    <row r="158" spans="1:4" ht="20.25" customHeight="1">
      <c r="A158" s="4">
        <v>8</v>
      </c>
      <c r="B158" s="6" t="s">
        <v>157</v>
      </c>
      <c r="C158" s="66">
        <v>764000</v>
      </c>
      <c r="D158" s="6"/>
    </row>
    <row r="159" spans="1:4" ht="20.25" customHeight="1">
      <c r="A159" s="4">
        <v>9</v>
      </c>
      <c r="B159" s="6" t="s">
        <v>158</v>
      </c>
      <c r="C159" s="66">
        <v>240000</v>
      </c>
      <c r="D159" s="6"/>
    </row>
    <row r="160" spans="1:4" ht="20.25" customHeight="1">
      <c r="A160" s="4">
        <v>10</v>
      </c>
      <c r="B160" s="6" t="s">
        <v>159</v>
      </c>
      <c r="C160" s="66">
        <v>800000</v>
      </c>
      <c r="D160" s="6"/>
    </row>
    <row r="161" spans="1:4" ht="20.25" customHeight="1">
      <c r="A161" s="4">
        <v>11</v>
      </c>
      <c r="B161" s="6" t="s">
        <v>160</v>
      </c>
      <c r="C161" s="66">
        <v>900000</v>
      </c>
      <c r="D161" s="6"/>
    </row>
    <row r="162" spans="1:4" ht="20.25" customHeight="1">
      <c r="A162" s="4">
        <v>12</v>
      </c>
      <c r="B162" s="6" t="s">
        <v>161</v>
      </c>
      <c r="C162" s="66">
        <v>500000</v>
      </c>
      <c r="D162" s="6"/>
    </row>
    <row r="163" spans="1:4" ht="20.25" customHeight="1">
      <c r="A163" s="4">
        <v>13</v>
      </c>
      <c r="B163" s="6" t="s">
        <v>162</v>
      </c>
      <c r="C163" s="6">
        <v>710000</v>
      </c>
      <c r="D163" s="6"/>
    </row>
    <row r="164" spans="1:4" ht="20.25" customHeight="1">
      <c r="A164" s="4">
        <v>14</v>
      </c>
      <c r="B164" s="6" t="s">
        <v>163</v>
      </c>
      <c r="C164" s="66">
        <v>1152000</v>
      </c>
      <c r="D164" s="6"/>
    </row>
    <row r="165" spans="1:4" ht="20.25" customHeight="1">
      <c r="A165" s="4">
        <v>15</v>
      </c>
      <c r="B165" s="6" t="s">
        <v>164</v>
      </c>
      <c r="C165" s="66">
        <v>500000</v>
      </c>
      <c r="D165" s="6"/>
    </row>
    <row r="166" spans="1:4" ht="20.25" customHeight="1">
      <c r="A166" s="4">
        <v>16</v>
      </c>
      <c r="B166" s="6" t="s">
        <v>165</v>
      </c>
      <c r="C166" s="66">
        <v>500000</v>
      </c>
      <c r="D166" s="6"/>
    </row>
    <row r="167" spans="1:4" ht="20.25" customHeight="1">
      <c r="A167" s="4">
        <v>17</v>
      </c>
      <c r="B167" s="6" t="s">
        <v>166</v>
      </c>
      <c r="C167" s="66">
        <v>1000000</v>
      </c>
      <c r="D167" s="6"/>
    </row>
    <row r="168" spans="1:4" ht="20.25" customHeight="1">
      <c r="A168" s="4">
        <v>18</v>
      </c>
      <c r="B168" s="6" t="s">
        <v>167</v>
      </c>
      <c r="C168" s="66">
        <v>780000</v>
      </c>
      <c r="D168" s="6"/>
    </row>
    <row r="169" spans="1:4" ht="20.25" customHeight="1">
      <c r="A169" s="4">
        <v>19</v>
      </c>
      <c r="B169" s="6" t="s">
        <v>168</v>
      </c>
      <c r="C169" s="66">
        <v>500000</v>
      </c>
      <c r="D169" s="6"/>
    </row>
    <row r="170" spans="1:4" ht="20.25" customHeight="1">
      <c r="A170" s="4">
        <v>20</v>
      </c>
      <c r="B170" s="6" t="s">
        <v>169</v>
      </c>
      <c r="C170" s="66">
        <v>313600</v>
      </c>
      <c r="D170" s="6"/>
    </row>
    <row r="171" spans="1:4" ht="20.25" customHeight="1">
      <c r="A171" s="4">
        <v>21</v>
      </c>
      <c r="B171" s="6" t="s">
        <v>170</v>
      </c>
      <c r="C171" s="66">
        <v>403600</v>
      </c>
      <c r="D171" s="6"/>
    </row>
    <row r="172" spans="1:4" ht="20.25" customHeight="1">
      <c r="A172" s="4">
        <v>22</v>
      </c>
      <c r="B172" s="6" t="s">
        <v>171</v>
      </c>
      <c r="C172" s="66">
        <v>764000</v>
      </c>
      <c r="D172" s="6"/>
    </row>
    <row r="173" spans="1:4" ht="20.25" customHeight="1">
      <c r="A173" s="4">
        <v>23</v>
      </c>
      <c r="B173" s="6" t="s">
        <v>172</v>
      </c>
      <c r="C173" s="66">
        <v>602200</v>
      </c>
      <c r="D173" s="6"/>
    </row>
    <row r="174" spans="1:4" ht="20.25" customHeight="1">
      <c r="A174" s="4">
        <v>24</v>
      </c>
      <c r="B174" s="6" t="s">
        <v>173</v>
      </c>
      <c r="C174" s="66">
        <v>500000</v>
      </c>
      <c r="D174" s="6"/>
    </row>
    <row r="175" spans="1:4" ht="20.25" customHeight="1">
      <c r="A175" s="4">
        <v>25</v>
      </c>
      <c r="B175" s="6" t="s">
        <v>174</v>
      </c>
      <c r="C175" s="66">
        <v>1913105</v>
      </c>
      <c r="D175" s="6"/>
    </row>
    <row r="176" spans="1:4" ht="20.25" customHeight="1">
      <c r="A176" s="4">
        <v>26</v>
      </c>
      <c r="B176" s="6" t="s">
        <v>175</v>
      </c>
      <c r="C176" s="66">
        <v>4462401</v>
      </c>
      <c r="D176" s="6"/>
    </row>
    <row r="177" spans="1:4" ht="20.25" customHeight="1">
      <c r="A177" s="4">
        <v>27</v>
      </c>
      <c r="B177" s="73" t="s">
        <v>176</v>
      </c>
      <c r="C177" s="66">
        <v>500000</v>
      </c>
      <c r="D177" s="6"/>
    </row>
    <row r="178" spans="1:4" ht="20.25" customHeight="1">
      <c r="A178" s="4">
        <v>28</v>
      </c>
      <c r="B178" s="6" t="s">
        <v>177</v>
      </c>
      <c r="C178" s="66">
        <v>566000</v>
      </c>
      <c r="D178" s="6"/>
    </row>
    <row r="179" spans="1:4" ht="20.25" customHeight="1">
      <c r="A179" s="4">
        <v>29</v>
      </c>
      <c r="B179" s="6" t="s">
        <v>178</v>
      </c>
      <c r="C179" s="66">
        <v>632000</v>
      </c>
      <c r="D179" s="6"/>
    </row>
    <row r="180" spans="1:4" ht="20.25" customHeight="1">
      <c r="A180" s="4">
        <v>30</v>
      </c>
      <c r="B180" s="6" t="s">
        <v>179</v>
      </c>
      <c r="C180" s="66">
        <v>3000000</v>
      </c>
      <c r="D180" s="6"/>
    </row>
    <row r="181" spans="1:4" ht="20.25" customHeight="1">
      <c r="A181" s="4">
        <v>31</v>
      </c>
      <c r="B181" s="73" t="s">
        <v>180</v>
      </c>
      <c r="C181" s="66">
        <v>11874586</v>
      </c>
      <c r="D181" s="6"/>
    </row>
    <row r="182" spans="1:4" ht="20.25" customHeight="1">
      <c r="A182" s="4">
        <v>32</v>
      </c>
      <c r="B182" s="73" t="s">
        <v>181</v>
      </c>
      <c r="C182" s="66">
        <v>6897942</v>
      </c>
      <c r="D182" s="6"/>
    </row>
    <row r="183" spans="1:4" ht="20.25" customHeight="1">
      <c r="A183" s="4">
        <v>33</v>
      </c>
      <c r="B183" s="6" t="s">
        <v>182</v>
      </c>
      <c r="C183" s="66">
        <v>2192117</v>
      </c>
      <c r="D183" s="6"/>
    </row>
    <row r="184" spans="1:4" ht="20.25" customHeight="1">
      <c r="A184" s="4">
        <v>34</v>
      </c>
      <c r="B184" s="6" t="s">
        <v>183</v>
      </c>
      <c r="C184" s="66">
        <v>2359811</v>
      </c>
      <c r="D184" s="6"/>
    </row>
    <row r="185" spans="1:4" ht="20.25" customHeight="1" hidden="1">
      <c r="A185" s="4">
        <v>35</v>
      </c>
      <c r="B185" s="6"/>
      <c r="C185" s="66">
        <v>238000</v>
      </c>
      <c r="D185" s="6"/>
    </row>
    <row r="186" spans="1:4" ht="20.25" customHeight="1">
      <c r="A186" s="4">
        <v>36</v>
      </c>
      <c r="B186" s="6" t="s">
        <v>184</v>
      </c>
      <c r="C186" s="66">
        <v>500000</v>
      </c>
      <c r="D186" s="6"/>
    </row>
    <row r="187" spans="1:4" ht="20.25" customHeight="1">
      <c r="A187" s="4">
        <v>37</v>
      </c>
      <c r="B187" s="6" t="s">
        <v>185</v>
      </c>
      <c r="C187" s="66">
        <v>8683503</v>
      </c>
      <c r="D187" s="6"/>
    </row>
    <row r="188" spans="1:4" ht="20.25" customHeight="1">
      <c r="A188" s="4">
        <v>38</v>
      </c>
      <c r="B188" s="6" t="s">
        <v>186</v>
      </c>
      <c r="C188" s="66">
        <v>500000</v>
      </c>
      <c r="D188" s="6"/>
    </row>
    <row r="189" spans="1:4" ht="20.25" customHeight="1">
      <c r="A189" s="4">
        <v>39</v>
      </c>
      <c r="B189" s="6" t="s">
        <v>187</v>
      </c>
      <c r="C189" s="66">
        <v>500000</v>
      </c>
      <c r="D189" s="6"/>
    </row>
    <row r="190" spans="1:4" ht="20.25" customHeight="1">
      <c r="A190" s="4">
        <v>40</v>
      </c>
      <c r="B190" s="6" t="s">
        <v>188</v>
      </c>
      <c r="C190" s="66">
        <v>957686</v>
      </c>
      <c r="D190" s="6"/>
    </row>
    <row r="191" spans="1:4" ht="20.25" customHeight="1">
      <c r="A191" s="4">
        <v>41</v>
      </c>
      <c r="B191" s="6" t="s">
        <v>189</v>
      </c>
      <c r="C191" s="66">
        <v>5176279</v>
      </c>
      <c r="D191" s="6"/>
    </row>
    <row r="192" spans="1:4" ht="1.5" customHeight="1" hidden="1">
      <c r="A192" s="4">
        <v>42</v>
      </c>
      <c r="B192" s="6"/>
      <c r="C192" s="66">
        <v>1320000</v>
      </c>
      <c r="D192" s="6"/>
    </row>
    <row r="193" spans="1:4" ht="1.5" customHeight="1" hidden="1">
      <c r="A193" s="4">
        <v>43</v>
      </c>
      <c r="B193" s="6"/>
      <c r="C193" s="66">
        <v>763000</v>
      </c>
      <c r="D193" s="6"/>
    </row>
    <row r="194" spans="1:4" ht="20.25" customHeight="1">
      <c r="A194" s="4">
        <v>44</v>
      </c>
      <c r="B194" s="6" t="s">
        <v>190</v>
      </c>
      <c r="C194" s="66">
        <v>566000</v>
      </c>
      <c r="D194" s="6"/>
    </row>
    <row r="195" spans="1:4" ht="20.25" customHeight="1">
      <c r="A195" s="4">
        <v>45</v>
      </c>
      <c r="B195" s="6" t="s">
        <v>191</v>
      </c>
      <c r="C195" s="66">
        <v>500000</v>
      </c>
      <c r="D195" s="6"/>
    </row>
    <row r="196" spans="1:4" ht="20.25" customHeight="1">
      <c r="A196" s="4">
        <v>46</v>
      </c>
      <c r="B196" s="6" t="s">
        <v>192</v>
      </c>
      <c r="C196" s="66">
        <v>631900</v>
      </c>
      <c r="D196" s="6"/>
    </row>
    <row r="197" spans="1:4" ht="20.25" customHeight="1">
      <c r="A197" s="4">
        <v>47</v>
      </c>
      <c r="B197" s="6" t="s">
        <v>193</v>
      </c>
      <c r="C197" s="66">
        <v>913000</v>
      </c>
      <c r="D197" s="6"/>
    </row>
    <row r="198" spans="1:4" ht="20.25" customHeight="1">
      <c r="A198" s="4">
        <v>48</v>
      </c>
      <c r="B198" s="6" t="s">
        <v>194</v>
      </c>
      <c r="C198" s="66">
        <v>1052076</v>
      </c>
      <c r="D198" s="6"/>
    </row>
    <row r="199" spans="1:4" ht="20.25" customHeight="1">
      <c r="A199" s="4">
        <v>49</v>
      </c>
      <c r="B199" s="6" t="s">
        <v>195</v>
      </c>
      <c r="C199" s="66">
        <v>4028250</v>
      </c>
      <c r="D199" s="6"/>
    </row>
    <row r="200" spans="1:4" ht="20.25" customHeight="1">
      <c r="A200" s="4">
        <v>50</v>
      </c>
      <c r="B200" s="6" t="s">
        <v>196</v>
      </c>
      <c r="C200" s="66">
        <v>500000</v>
      </c>
      <c r="D200" s="6"/>
    </row>
    <row r="201" spans="1:4" ht="21.75" customHeight="1">
      <c r="A201" s="4">
        <v>51</v>
      </c>
      <c r="B201" s="6" t="s">
        <v>197</v>
      </c>
      <c r="C201" s="66">
        <v>597554</v>
      </c>
      <c r="D201" s="6"/>
    </row>
    <row r="202" spans="1:4" ht="0.75" customHeight="1">
      <c r="A202" s="4">
        <v>52</v>
      </c>
      <c r="B202" s="6"/>
      <c r="C202" s="66">
        <v>987642</v>
      </c>
      <c r="D202" s="6"/>
    </row>
    <row r="203" spans="1:4" ht="20.25" customHeight="1">
      <c r="A203" s="4">
        <v>53</v>
      </c>
      <c r="B203" s="6" t="s">
        <v>198</v>
      </c>
      <c r="C203" s="66">
        <v>500000</v>
      </c>
      <c r="D203" s="6"/>
    </row>
    <row r="204" spans="1:4" ht="20.25" customHeight="1">
      <c r="A204" s="4">
        <v>54</v>
      </c>
      <c r="B204" s="6" t="s">
        <v>199</v>
      </c>
      <c r="C204" s="66">
        <v>500000</v>
      </c>
      <c r="D204" s="6"/>
    </row>
    <row r="205" spans="1:4" ht="20.25" customHeight="1">
      <c r="A205" s="4">
        <v>55</v>
      </c>
      <c r="B205" s="6" t="s">
        <v>200</v>
      </c>
      <c r="C205" s="66">
        <v>1500000</v>
      </c>
      <c r="D205" s="6"/>
    </row>
    <row r="206" spans="1:4" ht="20.25" customHeight="1">
      <c r="A206" s="4">
        <v>56</v>
      </c>
      <c r="B206" s="6" t="s">
        <v>201</v>
      </c>
      <c r="C206" s="66">
        <v>2442648</v>
      </c>
      <c r="D206" s="6"/>
    </row>
    <row r="207" spans="1:4" ht="20.25" customHeight="1">
      <c r="A207" s="4">
        <v>57</v>
      </c>
      <c r="B207" s="6" t="s">
        <v>202</v>
      </c>
      <c r="C207" s="66">
        <v>7758000</v>
      </c>
      <c r="D207" s="6"/>
    </row>
    <row r="208" spans="1:4" ht="20.25" customHeight="1">
      <c r="A208" s="4">
        <v>58</v>
      </c>
      <c r="B208" s="6" t="s">
        <v>203</v>
      </c>
      <c r="C208" s="66">
        <v>899399</v>
      </c>
      <c r="D208" s="6"/>
    </row>
    <row r="209" spans="1:4" ht="20.25" customHeight="1">
      <c r="A209" s="4">
        <v>59</v>
      </c>
      <c r="B209" s="6" t="s">
        <v>204</v>
      </c>
      <c r="C209" s="66">
        <v>1000000</v>
      </c>
      <c r="D209" s="6"/>
    </row>
    <row r="210" spans="1:4" ht="20.25" customHeight="1">
      <c r="A210" s="4">
        <v>60</v>
      </c>
      <c r="B210" s="6" t="s">
        <v>205</v>
      </c>
      <c r="C210" s="66">
        <v>500000</v>
      </c>
      <c r="D210" s="6"/>
    </row>
    <row r="211" spans="1:4" ht="20.25" customHeight="1">
      <c r="A211" s="4">
        <v>61</v>
      </c>
      <c r="B211" s="6" t="s">
        <v>206</v>
      </c>
      <c r="C211" s="66">
        <v>5385490</v>
      </c>
      <c r="D211" s="6"/>
    </row>
    <row r="212" spans="1:4" ht="20.25" customHeight="1">
      <c r="A212" s="4">
        <v>62</v>
      </c>
      <c r="B212" s="6" t="s">
        <v>207</v>
      </c>
      <c r="C212" s="66">
        <v>520000</v>
      </c>
      <c r="D212" s="6"/>
    </row>
    <row r="213" spans="1:4" ht="20.25" customHeight="1">
      <c r="A213" s="4">
        <v>63</v>
      </c>
      <c r="B213" s="6" t="s">
        <v>208</v>
      </c>
      <c r="C213" s="66">
        <v>2998422</v>
      </c>
      <c r="D213" s="6"/>
    </row>
    <row r="214" spans="1:4" ht="20.25" customHeight="1">
      <c r="A214" s="4">
        <v>64</v>
      </c>
      <c r="B214" s="6" t="s">
        <v>209</v>
      </c>
      <c r="C214" s="66">
        <v>3226500</v>
      </c>
      <c r="D214" s="6"/>
    </row>
    <row r="215" spans="1:4" ht="20.25" customHeight="1">
      <c r="A215" s="4">
        <v>65</v>
      </c>
      <c r="B215" s="66" t="s">
        <v>210</v>
      </c>
      <c r="C215" s="66">
        <v>500000</v>
      </c>
      <c r="D215" s="6"/>
    </row>
    <row r="216" spans="1:4" ht="20.25" customHeight="1" hidden="1">
      <c r="A216" s="4">
        <v>66</v>
      </c>
      <c r="B216" s="66"/>
      <c r="C216" s="66">
        <v>3370000</v>
      </c>
      <c r="D216" s="6"/>
    </row>
    <row r="217" spans="1:4" ht="20.25" customHeight="1" hidden="1">
      <c r="A217" s="4">
        <v>67</v>
      </c>
      <c r="B217" s="74"/>
      <c r="C217" s="66">
        <v>1736000</v>
      </c>
      <c r="D217" s="6"/>
    </row>
    <row r="218" spans="1:4" ht="20.25" customHeight="1">
      <c r="A218" s="4">
        <v>68</v>
      </c>
      <c r="B218" s="66" t="s">
        <v>211</v>
      </c>
      <c r="C218" s="64">
        <v>4037267</v>
      </c>
      <c r="D218" s="6"/>
    </row>
    <row r="219" spans="1:4" ht="20.25" customHeight="1">
      <c r="A219" s="4">
        <v>69</v>
      </c>
      <c r="B219" s="6" t="s">
        <v>212</v>
      </c>
      <c r="C219" s="64">
        <v>500000</v>
      </c>
      <c r="D219" s="6"/>
    </row>
    <row r="220" spans="1:4" ht="20.25" customHeight="1">
      <c r="A220" s="4">
        <v>70</v>
      </c>
      <c r="B220" s="6" t="s">
        <v>213</v>
      </c>
      <c r="C220" s="64">
        <v>500000</v>
      </c>
      <c r="D220" s="6"/>
    </row>
    <row r="221" spans="1:4" ht="20.25" customHeight="1">
      <c r="A221" s="4">
        <v>71</v>
      </c>
      <c r="B221" s="6" t="s">
        <v>214</v>
      </c>
      <c r="C221" s="64">
        <v>680126</v>
      </c>
      <c r="D221" s="6"/>
    </row>
    <row r="222" spans="1:4" ht="20.25" customHeight="1">
      <c r="A222" s="4">
        <v>72</v>
      </c>
      <c r="B222" s="6" t="s">
        <v>215</v>
      </c>
      <c r="C222" s="64">
        <v>3940000</v>
      </c>
      <c r="D222" s="6"/>
    </row>
    <row r="223" spans="1:4" ht="20.25" customHeight="1">
      <c r="A223" s="4">
        <v>73</v>
      </c>
      <c r="B223" s="6" t="s">
        <v>216</v>
      </c>
      <c r="C223" s="64">
        <v>2594796</v>
      </c>
      <c r="D223" s="6"/>
    </row>
    <row r="224" spans="1:4" ht="20.25" customHeight="1">
      <c r="A224" s="4">
        <v>74</v>
      </c>
      <c r="B224" s="6" t="s">
        <v>217</v>
      </c>
      <c r="C224" s="64">
        <v>24443551</v>
      </c>
      <c r="D224" s="6"/>
    </row>
    <row r="225" spans="1:4" ht="20.25" customHeight="1">
      <c r="A225" s="4">
        <v>75</v>
      </c>
      <c r="B225" s="6" t="s">
        <v>218</v>
      </c>
      <c r="C225" s="66">
        <v>888970</v>
      </c>
      <c r="D225" s="6"/>
    </row>
    <row r="226" spans="1:4" ht="20.25" customHeight="1">
      <c r="A226" s="4">
        <v>76</v>
      </c>
      <c r="B226" s="6" t="s">
        <v>219</v>
      </c>
      <c r="C226" s="75">
        <v>913978</v>
      </c>
      <c r="D226" s="6"/>
    </row>
    <row r="227" spans="1:4" ht="20.25" customHeight="1">
      <c r="A227" s="4">
        <v>77</v>
      </c>
      <c r="B227" s="6" t="s">
        <v>220</v>
      </c>
      <c r="C227" s="75">
        <v>500000</v>
      </c>
      <c r="D227" s="6"/>
    </row>
    <row r="228" spans="1:4" ht="20.25" customHeight="1">
      <c r="A228" s="4">
        <v>78</v>
      </c>
      <c r="B228" s="6" t="s">
        <v>221</v>
      </c>
      <c r="C228" s="75">
        <v>500000</v>
      </c>
      <c r="D228" s="6"/>
    </row>
    <row r="229" spans="1:4" ht="20.25" customHeight="1">
      <c r="A229" s="4">
        <v>79</v>
      </c>
      <c r="B229" s="6" t="s">
        <v>222</v>
      </c>
      <c r="C229" s="75">
        <v>1130000</v>
      </c>
      <c r="D229" s="6"/>
    </row>
    <row r="230" spans="1:4" ht="20.25" customHeight="1">
      <c r="A230" s="4">
        <v>80</v>
      </c>
      <c r="B230" s="6" t="s">
        <v>223</v>
      </c>
      <c r="C230" s="75">
        <v>2114647</v>
      </c>
      <c r="D230" s="6"/>
    </row>
    <row r="231" spans="1:4" ht="20.25" customHeight="1">
      <c r="A231" s="4">
        <v>81</v>
      </c>
      <c r="B231" s="6" t="s">
        <v>223</v>
      </c>
      <c r="C231" s="75">
        <v>2145058</v>
      </c>
      <c r="D231" s="6"/>
    </row>
    <row r="232" spans="1:4" ht="20.25" customHeight="1">
      <c r="A232" s="4">
        <v>82</v>
      </c>
      <c r="B232" s="6" t="s">
        <v>224</v>
      </c>
      <c r="C232" s="75">
        <v>565950</v>
      </c>
      <c r="D232" s="6"/>
    </row>
    <row r="233" spans="1:4" ht="18.75">
      <c r="A233" s="4">
        <v>83</v>
      </c>
      <c r="B233" s="6" t="s">
        <v>225</v>
      </c>
      <c r="C233" s="75">
        <v>500000</v>
      </c>
      <c r="D233" s="6"/>
    </row>
    <row r="234" spans="1:4" ht="18.75">
      <c r="A234" s="4">
        <v>84</v>
      </c>
      <c r="B234" s="6" t="s">
        <v>226</v>
      </c>
      <c r="C234" s="75">
        <v>697850</v>
      </c>
      <c r="D234" s="6"/>
    </row>
    <row r="235" spans="1:4" ht="18.75">
      <c r="A235" s="4">
        <v>85</v>
      </c>
      <c r="B235" s="6" t="s">
        <v>227</v>
      </c>
      <c r="C235" s="75">
        <v>500000</v>
      </c>
      <c r="D235" s="6"/>
    </row>
    <row r="236" spans="1:4" ht="18.75">
      <c r="A236" s="4">
        <v>86</v>
      </c>
      <c r="B236" s="6" t="s">
        <v>228</v>
      </c>
      <c r="C236" s="75">
        <v>600500</v>
      </c>
      <c r="D236" s="6"/>
    </row>
    <row r="237" spans="1:4" ht="18.75">
      <c r="A237" s="4">
        <v>87</v>
      </c>
      <c r="B237" s="6" t="s">
        <v>229</v>
      </c>
      <c r="C237" s="75">
        <v>2025000</v>
      </c>
      <c r="D237" s="6"/>
    </row>
    <row r="238" spans="1:4" ht="18.75">
      <c r="A238" s="4">
        <v>88</v>
      </c>
      <c r="B238" s="6" t="s">
        <v>230</v>
      </c>
      <c r="C238" s="75">
        <v>698000</v>
      </c>
      <c r="D238" s="6"/>
    </row>
    <row r="239" spans="1:4" ht="18.75">
      <c r="A239" s="4">
        <v>89</v>
      </c>
      <c r="B239" s="6" t="s">
        <v>231</v>
      </c>
      <c r="C239" s="75">
        <v>500000</v>
      </c>
      <c r="D239" s="6"/>
    </row>
    <row r="240" spans="1:4" ht="0.75" customHeight="1">
      <c r="A240" s="4">
        <v>90</v>
      </c>
      <c r="B240" s="6"/>
      <c r="C240" s="75">
        <v>1312398</v>
      </c>
      <c r="D240" s="6"/>
    </row>
    <row r="241" spans="1:4" ht="18.75">
      <c r="A241" s="4">
        <v>91</v>
      </c>
      <c r="B241" s="31" t="s">
        <v>232</v>
      </c>
      <c r="C241" s="76">
        <v>2090536</v>
      </c>
      <c r="D241" s="31"/>
    </row>
    <row r="242" spans="2:3" ht="18.75">
      <c r="B242" s="78"/>
      <c r="C242" s="79"/>
    </row>
    <row r="243" spans="2:3" ht="18.75">
      <c r="B243" s="78"/>
      <c r="C243" s="79"/>
    </row>
    <row r="244" spans="2:3" ht="18.75">
      <c r="B244" s="78"/>
      <c r="C244" s="79"/>
    </row>
    <row r="245" spans="2:3" ht="18.75">
      <c r="B245" s="78"/>
      <c r="C245" s="79"/>
    </row>
    <row r="246" spans="2:3" ht="18.75">
      <c r="B246" s="78"/>
      <c r="C246" s="79"/>
    </row>
    <row r="247" spans="2:3" ht="18.75">
      <c r="B247" s="78"/>
      <c r="C247" s="79"/>
    </row>
    <row r="248" spans="2:3" ht="18.75">
      <c r="B248" s="78"/>
      <c r="C248" s="79"/>
    </row>
    <row r="249" spans="2:3" ht="18.75">
      <c r="B249" s="78"/>
      <c r="C249" s="79"/>
    </row>
    <row r="250" spans="2:3" ht="18.75">
      <c r="B250" s="78"/>
      <c r="C250" s="79"/>
    </row>
  </sheetData>
  <sheetProtection/>
  <autoFilter ref="A5:D7">
    <sortState ref="A6:D250">
      <sortCondition sortBy="cellColor" dxfId="1" ref="B6:B250"/>
    </sortState>
  </autoFilter>
  <mergeCells count="6">
    <mergeCell ref="A2:D2"/>
    <mergeCell ref="A3:D3"/>
    <mergeCell ref="A5:A7"/>
    <mergeCell ref="B5:B7"/>
    <mergeCell ref="C5:C7"/>
    <mergeCell ref="D5:D7"/>
  </mergeCells>
  <conditionalFormatting sqref="B198:B199">
    <cfRule type="duplicateValues" priority="1" dxfId="3">
      <formula>AND(COUNTIF($B$198:$B$199,B198)&gt;1,NOT(ISBLANK(B198)))</formula>
    </cfRule>
  </conditionalFormatting>
  <printOptions/>
  <pageMargins left="0.53" right="0.25" top="0.3" bottom="0.29"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1"/>
  <sheetViews>
    <sheetView zoomScalePageLayoutView="0" workbookViewId="0" topLeftCell="A1">
      <selection activeCell="C17" sqref="C17"/>
    </sheetView>
  </sheetViews>
  <sheetFormatPr defaultColWidth="9.140625" defaultRowHeight="15"/>
  <cols>
    <col min="1" max="1" width="6.7109375" style="1" customWidth="1"/>
    <col min="2" max="2" width="37.28125" style="1" customWidth="1"/>
    <col min="3" max="3" width="21.8515625" style="15" customWidth="1"/>
    <col min="4" max="4" width="25.7109375" style="1" customWidth="1"/>
    <col min="5" max="5" width="18.140625" style="1" customWidth="1"/>
    <col min="6" max="16384" width="9.140625" style="1" customWidth="1"/>
  </cols>
  <sheetData>
    <row r="1" ht="18.75">
      <c r="A1" s="2"/>
    </row>
    <row r="2" spans="1:4" ht="37.5" customHeight="1">
      <c r="A2" s="80" t="s">
        <v>138</v>
      </c>
      <c r="B2" s="80"/>
      <c r="C2" s="80"/>
      <c r="D2" s="80"/>
    </row>
    <row r="3" spans="1:4" ht="38.25" customHeight="1">
      <c r="A3" s="84" t="s">
        <v>139</v>
      </c>
      <c r="B3" s="84"/>
      <c r="C3" s="84"/>
      <c r="D3" s="84"/>
    </row>
    <row r="4" spans="1:4" ht="18.75">
      <c r="A4" s="49"/>
      <c r="B4" s="49"/>
      <c r="C4" s="49"/>
      <c r="D4" s="49"/>
    </row>
    <row r="5" ht="18.75">
      <c r="D5" s="49" t="s">
        <v>137</v>
      </c>
    </row>
    <row r="6" spans="1:4" ht="33" customHeight="1">
      <c r="A6" s="85" t="s">
        <v>0</v>
      </c>
      <c r="B6" s="85" t="s">
        <v>1</v>
      </c>
      <c r="C6" s="86" t="s">
        <v>125</v>
      </c>
      <c r="D6" s="85" t="s">
        <v>108</v>
      </c>
    </row>
    <row r="7" spans="1:4" ht="18.75" customHeight="1" hidden="1">
      <c r="A7" s="85"/>
      <c r="B7" s="85"/>
      <c r="C7" s="86"/>
      <c r="D7" s="85"/>
    </row>
    <row r="8" spans="1:4" ht="33.75" customHeight="1" hidden="1">
      <c r="A8" s="85"/>
      <c r="B8" s="85"/>
      <c r="C8" s="86"/>
      <c r="D8" s="85"/>
    </row>
    <row r="9" spans="1:4" ht="56.25" customHeight="1">
      <c r="A9" s="33">
        <v>1</v>
      </c>
      <c r="B9" s="34" t="s">
        <v>136</v>
      </c>
      <c r="C9" s="35">
        <f>921887319+100288000+242786686</f>
        <v>1264962005</v>
      </c>
      <c r="D9" s="37"/>
    </row>
    <row r="10" spans="1:4" ht="52.5" customHeight="1">
      <c r="A10" s="33">
        <v>2</v>
      </c>
      <c r="B10" s="34" t="s">
        <v>140</v>
      </c>
      <c r="C10" s="35">
        <v>20000000</v>
      </c>
      <c r="D10" s="51" t="s">
        <v>126</v>
      </c>
    </row>
    <row r="11" spans="1:4" ht="28.5" customHeight="1">
      <c r="A11" s="37"/>
      <c r="B11" s="3" t="s">
        <v>127</v>
      </c>
      <c r="C11" s="38">
        <f>SUM(C9:C10)</f>
        <v>1284962005</v>
      </c>
      <c r="D11" s="37"/>
    </row>
  </sheetData>
  <sheetProtection/>
  <autoFilter ref="A6:D8">
    <sortState ref="A7:D11">
      <sortCondition sortBy="cellColor" dxfId="1" ref="B7:B11"/>
    </sortState>
  </autoFilter>
  <mergeCells count="6">
    <mergeCell ref="A2:D2"/>
    <mergeCell ref="A3:D3"/>
    <mergeCell ref="A6:A8"/>
    <mergeCell ref="B6:B8"/>
    <mergeCell ref="C6:C8"/>
    <mergeCell ref="D6:D8"/>
  </mergeCells>
  <printOptions/>
  <pageMargins left="0.53" right="0.25" top="0.3" bottom="0.29"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4"/>
  <sheetViews>
    <sheetView tabSelected="1" zoomScalePageLayoutView="0" workbookViewId="0" topLeftCell="A1">
      <selection activeCell="C9" sqref="C9"/>
    </sheetView>
  </sheetViews>
  <sheetFormatPr defaultColWidth="9.140625" defaultRowHeight="15"/>
  <cols>
    <col min="1" max="1" width="37.8515625" style="0" customWidth="1"/>
    <col min="2" max="2" width="23.57421875" style="0" customWidth="1"/>
    <col min="3" max="3" width="25.140625" style="0" customWidth="1"/>
    <col min="4" max="4" width="22.28125" style="0" customWidth="1"/>
    <col min="5" max="5" width="26.57421875" style="0" customWidth="1"/>
    <col min="6" max="6" width="24.8515625" style="0" customWidth="1"/>
    <col min="7" max="7" width="11.140625" style="0" bestFit="1" customWidth="1"/>
  </cols>
  <sheetData>
    <row r="1" ht="18.75">
      <c r="A1" s="2" t="s">
        <v>134</v>
      </c>
    </row>
    <row r="2" ht="15">
      <c r="A2" s="39"/>
    </row>
    <row r="3" spans="1:5" ht="18.75">
      <c r="A3" s="90" t="s">
        <v>141</v>
      </c>
      <c r="B3" s="90"/>
      <c r="C3" s="90"/>
      <c r="D3" s="90"/>
      <c r="E3" s="90"/>
    </row>
    <row r="4" spans="1:4" ht="18.75">
      <c r="A4" s="41"/>
      <c r="B4" s="41"/>
      <c r="C4" s="41"/>
      <c r="D4" s="41"/>
    </row>
    <row r="5" ht="24.75" customHeight="1">
      <c r="E5" s="46" t="s">
        <v>135</v>
      </c>
    </row>
    <row r="6" spans="1:5" ht="40.5" customHeight="1">
      <c r="A6" s="43" t="s">
        <v>128</v>
      </c>
      <c r="B6" s="43" t="s">
        <v>125</v>
      </c>
      <c r="C6" s="43" t="s">
        <v>129</v>
      </c>
      <c r="D6" s="43" t="s">
        <v>130</v>
      </c>
      <c r="E6" s="43" t="s">
        <v>108</v>
      </c>
    </row>
    <row r="7" spans="1:7" ht="42" customHeight="1">
      <c r="A7" s="34" t="s">
        <v>131</v>
      </c>
      <c r="B7" s="35">
        <v>417311112</v>
      </c>
      <c r="C7" s="34" t="s">
        <v>136</v>
      </c>
      <c r="D7" s="35">
        <f>CHI!C9</f>
        <v>1264962005</v>
      </c>
      <c r="E7" s="50"/>
      <c r="G7" s="32"/>
    </row>
    <row r="8" spans="1:5" ht="31.5" customHeight="1">
      <c r="A8" s="34" t="s">
        <v>132</v>
      </c>
      <c r="B8" s="35">
        <v>872080893</v>
      </c>
      <c r="C8" s="34" t="s">
        <v>140</v>
      </c>
      <c r="D8" s="35">
        <v>20000000</v>
      </c>
      <c r="E8" s="51" t="s">
        <v>126</v>
      </c>
    </row>
    <row r="9" spans="1:5" ht="31.5" customHeight="1">
      <c r="A9" s="52" t="s">
        <v>142</v>
      </c>
      <c r="B9" s="47">
        <f>B8+B7</f>
        <v>1289392005</v>
      </c>
      <c r="C9" s="43" t="s">
        <v>143</v>
      </c>
      <c r="D9" s="45">
        <f>SUM(D7:D8)</f>
        <v>1284962005</v>
      </c>
      <c r="E9" s="50"/>
    </row>
    <row r="10" spans="1:5" ht="31.5" customHeight="1">
      <c r="A10" s="34" t="s">
        <v>133</v>
      </c>
      <c r="B10" s="45">
        <f>B9-D9</f>
        <v>4430000</v>
      </c>
      <c r="C10" s="44"/>
      <c r="D10" s="36"/>
      <c r="E10" s="50"/>
    </row>
    <row r="11" spans="1:4" ht="15" customHeight="1">
      <c r="A11" s="87"/>
      <c r="B11" s="87"/>
      <c r="C11" s="87"/>
      <c r="D11" s="42"/>
    </row>
    <row r="12" spans="1:4" ht="75" customHeight="1">
      <c r="A12" s="88"/>
      <c r="B12" s="88"/>
      <c r="C12" s="88"/>
      <c r="D12" s="40"/>
    </row>
    <row r="13" spans="1:4" ht="30" customHeight="1">
      <c r="A13" s="89"/>
      <c r="B13" s="89"/>
      <c r="C13" s="89"/>
      <c r="D13" s="40"/>
    </row>
    <row r="14" spans="1:4" ht="15" customHeight="1">
      <c r="A14" s="89"/>
      <c r="B14" s="89"/>
      <c r="C14" s="89"/>
      <c r="D14" s="40"/>
    </row>
  </sheetData>
  <sheetProtection/>
  <mergeCells count="5">
    <mergeCell ref="A11:C11"/>
    <mergeCell ref="A12:C12"/>
    <mergeCell ref="A13:C13"/>
    <mergeCell ref="A14:C14"/>
    <mergeCell ref="A3:E3"/>
  </mergeCells>
  <printOptions/>
  <pageMargins left="0.7" right="0.32" top="0.28" bottom="0.29"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blogthuthuatwin10.com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Ms.THANH</cp:lastModifiedBy>
  <cp:lastPrinted>2024-01-10T03:55:41Z</cp:lastPrinted>
  <dcterms:created xsi:type="dcterms:W3CDTF">2021-03-04T04:26:42Z</dcterms:created>
  <dcterms:modified xsi:type="dcterms:W3CDTF">2024-01-15T03:14:48Z</dcterms:modified>
  <cp:category/>
  <cp:version/>
  <cp:contentType/>
  <cp:contentStatus/>
</cp:coreProperties>
</file>